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-15" yWindow="-15" windowWidth="14520" windowHeight="1176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4" i="6" l="1"/>
  <c r="W180" i="6"/>
  <c r="U90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<sst xmlns="http://schemas.openxmlformats.org/spreadsheetml/2006/main" count="534" uniqueCount="142">
  <si>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</si>
  <si>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</si>
  <si>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</si>
  <si>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</si>
  <si>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</si>
  <si>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</si>
  <si>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</si>
  <si>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</si>
  <si>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</si>
  <si>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</si>
  <si>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</si>
  <si>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</si>
  <si>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</si>
  <si>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</si>
  <si>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</si>
  <si>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</si>
  <si>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</si>
  <si>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</si>
  <si>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</si>
  <si>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</si>
  <si>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</si>
  <si>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</si>
  <si>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</si>
  <si>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</si>
  <si>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</si>
  <si>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</si>
  <si>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</si>
  <si>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</si>
  <si>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</si>
  <si>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</si>
  <si>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</si>
  <si>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</si>
  <si>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</si>
  <si>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</si>
  <si>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</si>
  <si>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</si>
  <si>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</si>
  <si>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</si>
  <si>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</si>
  <si>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</si>
  <si>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</si>
  <si>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</si>
  <si>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</si>
  <si>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</si>
  <si>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</si>
  <si>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</si>
  <si>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</si>
  <si>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</si>
  <si>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</si>
  <si>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</si>
  <si>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</si>
  <si>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</si>
  <si>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</si>
  <si>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</si>
  <si>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</si>
  <si>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</si>
  <si>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</si>
  <si>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</si>
  <si>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</si>
  <si>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</si>
  <si>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</si>
  <si>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</si>
  <si>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</si>
  <si>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</si>
  <si>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</si>
  <si>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</si>
  <si>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</si>
  <si>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</si>
  <si>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</si>
  <si>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</si>
  <si>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</si>
  <si>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</si>
  <si>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</si>
  <si>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</si>
  <si>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</si>
  <si>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</si>
  <si>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</si>
  <si>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</si>
  <si>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</si>
  <si>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</si>
  <si>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</si>
  <si>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</si>
  <si>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</si>
  <si>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</si>
  <si>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</si>
  <si>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</si>
  <si>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</si>
  <si>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</si>
  <si>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</si>
  <si>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</si>
  <si>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</si>
  <si>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</si>
  <si>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</si>
  <si>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</si>
  <si>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</si>
  <si>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</si>
  <si>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</si>
  <si>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</si>
  <si>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</si>
  <si>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</si>
  <si>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</si>
  <si>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</si>
  <si>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</si>
  <si>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</si>
  <si>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</si>
  <si>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</si>
  <si>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</si>
  <si>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</si>
  <si>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</si>
  <si>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</si>
  <si>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</si>
  <si>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</si>
  <si>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</si>
  <si>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</si>
  <si>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</si>
  <si>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</si>
  <si>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</si>
  <si>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</si>
  <si>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</si>
  <si>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</si>
  <si>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</si>
  <si>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</si>
  <si>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</si>
  <si>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</si>
  <si>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</si>
  <si>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</si>
  <si>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</si>
  <si>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</si>
  <si>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</si>
  <si>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</si>
  <si>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</si>
  <si>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</si>
  <si>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</si>
  <si>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</si>
  <si>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Yazılım Geliştirme</t>
  </si>
  <si>
    <t>Programlama I</t>
  </si>
  <si>
    <t>Matematik I</t>
  </si>
  <si>
    <t>Fizik I</t>
  </si>
  <si>
    <t>Lineer Cebir</t>
  </si>
  <si>
    <t>Programlama Laboratuvarı I</t>
  </si>
  <si>
    <t xml:space="preserve">Yabancı Dil I </t>
  </si>
  <si>
    <t>!!!   Atatürk İlkeleri ve İnkılap Tarihi ve Türk Dili Derslerinin ara sınavı 07.12.2024 tarihinde ONLİNE olarak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</si>
</sst>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name val="Calibri"/>
      <family val="2"/>
      <charset val="162"/>
    </font>
    <font>
      <b/>
      <sz val="9"/>
      <color rgb="FF000000"/>
      <name val="Calibri"/>
      <family val="2"/>
      <charset val="162"/>
    </font>
    <font>
      <sz val="9"/>
      <color rgb="FF000000"/>
      <name val="Calibri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5" fontId="10" fillId="6" borderId="0" xfId="0" applyNumberFormat="1" applyFont="1" applyFill="1" applyProtection="1"/>
    <xf numFmtId="0" fontId="10" fillId="6" borderId="0" xfId="0" applyFont="1" applyFill="1" applyProtection="1"/>
    <xf numFmtId="20" fontId="10" fillId="6" borderId="0" xfId="0" applyNumberFormat="1" applyFont="1" applyFill="1" applyProtection="1"/>
    <xf numFmtId="0" fontId="0" fillId="6" borderId="0" xfId="0" applyFill="1" applyProtection="1"/>
    <xf numFmtId="14" fontId="10" fillId="6" borderId="0" xfId="0" applyNumberFormat="1" applyFont="1" applyFill="1" applyProtection="1"/>
    <xf numFmtId="20" fontId="0" fillId="6" borderId="0" xfId="0" applyNumberFormat="1" applyFill="1" applyProtection="1"/>
    <xf numFmtId="0" fontId="7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0" fillId="0" borderId="25" xfId="0" applyBorder="1" applyProtection="1"/>
    <xf numFmtId="0" fontId="7" fillId="3" borderId="25" xfId="0" applyFont="1" applyFill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 applyProtection="1">
      <alignment horizontal="center" vertical="center" wrapText="1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/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38">
        <f>Ders_Programı!A3</f>
        <v>45612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39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39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39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39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39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39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39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39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39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39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39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39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39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39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39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39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39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39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39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40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38">
        <f>Ders_Programı!A25</f>
        <v>45613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39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39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39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39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39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39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39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39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39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39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39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39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39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39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39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39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39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39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39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40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38">
        <f>Ders_Programı!A47</f>
        <v>45614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39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39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39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39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39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39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>Yazılım Geliştirme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39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39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39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39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39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39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39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39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39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39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39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39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39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40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38">
        <f>Ders_Programı!A69</f>
        <v>45615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39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39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39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39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39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39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>Programlama I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39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39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39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39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>Programlama Laboratuvarı I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39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39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39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39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39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39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39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39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39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40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38">
        <f>Ders_Programı!A91</f>
        <v>45616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>Matematik I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39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39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39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39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39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39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39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39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39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39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39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39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39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39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39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39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39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39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39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40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38">
        <f>Ders_Programı!A113</f>
        <v>45617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>Lineer Cebir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39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39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39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39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39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39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39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39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39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39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39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39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39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39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39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39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39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39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39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40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38">
        <f>Ders_Programı!A135</f>
        <v>45618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39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39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39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39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39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39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39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39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39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39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39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39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39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39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>Fizik I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39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39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39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39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39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40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38">
        <f>Ders_Programı!A157</f>
        <v>45619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39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39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39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39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39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39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39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39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39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39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39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39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39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39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39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39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39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39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39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40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38">
        <f>Ders_Programı!A179</f>
        <v>45620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39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39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39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39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39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39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39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39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39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39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39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39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39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39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39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39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39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39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39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40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38">
        <f>Ders_Programı!A201</f>
        <v>45621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39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39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39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39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39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39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39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39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39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39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39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39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39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39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39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39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39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39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39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40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38">
        <f>Ders_Programı!A223</f>
        <v>45622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39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39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39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39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39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39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39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39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39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39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39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39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39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39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39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39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39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39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39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40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38">
        <f>Ders_Programı!A245</f>
        <v>45623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39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39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39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39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39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39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39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39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39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39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39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39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39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39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39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39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39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39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39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40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38">
        <f>Ders_Programı!A267</f>
        <v>45624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39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39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39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39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39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39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39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39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39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39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39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39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39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39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39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39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39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39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39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40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38">
        <f>Ders_Programı!A289</f>
        <v>45625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39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39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39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39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39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39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39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39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39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39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39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39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39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39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39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39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39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39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39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40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1">
        <f>Ders_Programı!A3</f>
        <v>45612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4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4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4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4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4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4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4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4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4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4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4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4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4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4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4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4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4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4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4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4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41">
        <f>Ders_Programı!A25</f>
        <v>45613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4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4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4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4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4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4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4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4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4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4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41">
        <f>Ders_Programı!A47</f>
        <v>45614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4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4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4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4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4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4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4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4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4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4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41">
        <f>Ders_Programı!A69</f>
        <v>45615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4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4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4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4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4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4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4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4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4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4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41">
        <f>Ders_Programı!A91</f>
        <v>45616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str">
        <f>HLOOKUP(V$1,program!$E90:$J91,2,FALSE)</f>
        <v>Matematik I</v>
      </c>
      <c r="W90" s="6" t="e">
        <f>HLOOKUP(W$1,program!$E90:$J91,2,FALSE)</f>
        <v>#N/A</v>
      </c>
    </row>
    <row r="91" spans="1:23" s="31" customFormat="1" ht="15.75" thickBot="1" x14ac:dyDescent="0.25">
      <c r="A91" s="24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4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4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4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4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4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4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4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4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4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41">
        <f>Ders_Programı!A113</f>
        <v>45617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4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4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4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4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4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4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4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4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4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4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41">
        <f>Ders_Programı!A135</f>
        <v>45618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4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4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4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4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4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4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4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4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4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4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41">
        <f>Ders_Programı!A157</f>
        <v>45619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4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4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4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4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4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4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4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4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4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4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41">
        <f>Ders_Programı!A179</f>
        <v>45620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4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4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4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4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4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4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4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4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4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4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41">
        <f>Ders_Programı!A201</f>
        <v>45621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4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4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4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4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4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4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4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4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4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4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41">
        <f>Ders_Programı!A223</f>
        <v>45622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4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4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4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4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4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4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4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4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4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4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41">
        <f>Ders_Programı!A245</f>
        <v>45623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4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4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4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4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4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4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4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4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4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4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41">
        <f>Ders_Programı!A267</f>
        <v>45624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4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4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4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4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4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4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4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4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4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4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41">
        <f>Ders_Programı!A289</f>
        <v>45625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4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4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4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4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4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4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4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4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4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4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1">
        <f>Ders_Programı!A3</f>
        <v>45612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4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4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4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4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1">
        <f>Ders_Programı!A25</f>
        <v>45613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4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4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4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1">
        <f>Ders_Programı!A47</f>
        <v>45614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Yazılım Geliştirme</v>
      </c>
      <c r="K52" s="6" t="str">
        <f>HLOOKUP(K$1,program!$E52:$J53,2,FALSE)</f>
        <v>Yazılım Geliştirme</v>
      </c>
      <c r="L52" s="6" t="str">
        <f>HLOOKUP(L$1,program!$E52:$J53,2,FALSE)</f>
        <v>Yazılım Geliştirme</v>
      </c>
      <c r="M52" s="6" t="str">
        <f>HLOOKUP(M$1,program!$E52:$J53,2,FALSE)</f>
        <v>Yazılım Geliştirme</v>
      </c>
      <c r="N52" s="6" t="str">
        <f>HLOOKUP(N$1,program!$E52:$J53,2,FALSE)</f>
        <v>Yazılım Geliştirme</v>
      </c>
      <c r="O52" s="6" t="str">
        <f>HLOOKUP(O$1,program!$E52:$J53,2,FALSE)</f>
        <v>Yazılım Geliştirme</v>
      </c>
      <c r="P52" s="6" t="str">
        <f>HLOOKUP(P$1,program!$E52:$J53,2,FALSE)</f>
        <v>Yazılım Geliştirme</v>
      </c>
      <c r="Q52" s="6" t="str">
        <f>HLOOKUP(Q$1,program!$E52:$J53,2,FALSE)</f>
        <v>Yazılım Geliştirme</v>
      </c>
      <c r="R52" s="6" t="str">
        <f>HLOOKUP(R$1,program!$E52:$J53,2,FALSE)</f>
        <v>Yazılım Geliştirme</v>
      </c>
      <c r="S52" s="6" t="str">
        <f>HLOOKUP(S$1,program!$E52:$J53,2,FALSE)</f>
        <v>Yazılım Geliştirme</v>
      </c>
      <c r="T52" s="6" t="str">
        <f>HLOOKUP(T$1,program!$E52:$J53,2,FALSE)</f>
        <v>Yazılım Geliştirme</v>
      </c>
      <c r="U52" s="6" t="str">
        <f>HLOOKUP(U$1,program!$E52:$J53,2,FALSE)</f>
        <v>Yazılım Geliştirme</v>
      </c>
      <c r="V52" s="6" t="str">
        <f>HLOOKUP(V$1,program!$E52:$J53,2,FALSE)</f>
        <v>Yazılım Geliştirme</v>
      </c>
      <c r="W52" s="6" t="str">
        <f>HLOOKUP(W$1,program!$E52:$J53,2,FALSE)</f>
        <v>Yazılım Geliştirme</v>
      </c>
    </row>
    <row r="53" spans="1:23" s="31" customFormat="1" ht="15.75" thickBot="1" x14ac:dyDescent="0.25">
      <c r="A53" s="24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1">
        <f>Ders_Programı!A69</f>
        <v>45615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4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4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Programlama I</v>
      </c>
      <c r="K74" s="6" t="str">
        <f>HLOOKUP(K$1,program!$E74:$J75,2,FALSE)</f>
        <v>Programlama I</v>
      </c>
      <c r="L74" s="6" t="str">
        <f>HLOOKUP(L$1,program!$E74:$J75,2,FALSE)</f>
        <v>Programlama I</v>
      </c>
      <c r="M74" s="6" t="str">
        <f>HLOOKUP(M$1,program!$E74:$J75,2,FALSE)</f>
        <v>Programlama I</v>
      </c>
      <c r="N74" s="6" t="str">
        <f>HLOOKUP(N$1,program!$E74:$J75,2,FALSE)</f>
        <v>Programlama I</v>
      </c>
      <c r="O74" s="6" t="str">
        <f>HLOOKUP(O$1,program!$E74:$J75,2,FALSE)</f>
        <v>Programlama I</v>
      </c>
      <c r="P74" s="6" t="str">
        <f>HLOOKUP(P$1,program!$E74:$J75,2,FALSE)</f>
        <v>Programlama I</v>
      </c>
      <c r="Q74" s="6" t="str">
        <f>HLOOKUP(Q$1,program!$E74:$J75,2,FALSE)</f>
        <v>Programlama I</v>
      </c>
      <c r="R74" s="6" t="str">
        <f>HLOOKUP(R$1,program!$E74:$J75,2,FALSE)</f>
        <v>Programlama I</v>
      </c>
      <c r="S74" s="6" t="str">
        <f>HLOOKUP(S$1,program!$E74:$J75,2,FALSE)</f>
        <v>Programlama I</v>
      </c>
      <c r="T74" s="6" t="str">
        <f>HLOOKUP(T$1,program!$E74:$J75,2,FALSE)</f>
        <v>Programlama I</v>
      </c>
      <c r="U74" s="6" t="str">
        <f>HLOOKUP(U$1,program!$E74:$J75,2,FALSE)</f>
        <v>Programlama I</v>
      </c>
      <c r="V74" s="6" t="str">
        <f>HLOOKUP(V$1,program!$E74:$J75,2,FALSE)</f>
        <v>Programlama I</v>
      </c>
      <c r="W74" s="6" t="str">
        <f>HLOOKUP(W$1,program!$E74:$J75,2,FALSE)</f>
        <v>Programlama I</v>
      </c>
    </row>
    <row r="75" spans="1:23" s="31" customFormat="1" ht="15.75" thickBot="1" x14ac:dyDescent="0.25">
      <c r="A75" s="24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Programlama Laboratuvarı I</v>
      </c>
      <c r="K78" s="6" t="str">
        <f>HLOOKUP(K$1,program!$E78:$J79,2,FALSE)</f>
        <v>Programlama Laboratuvarı I</v>
      </c>
      <c r="L78" s="6" t="str">
        <f>HLOOKUP(L$1,program!$E78:$J79,2,FALSE)</f>
        <v>Programlama Laboratuvarı I</v>
      </c>
      <c r="M78" s="6" t="str">
        <f>HLOOKUP(M$1,program!$E78:$J79,2,FALSE)</f>
        <v>Programlama Laboratuvarı I</v>
      </c>
      <c r="N78" s="6" t="str">
        <f>HLOOKUP(N$1,program!$E78:$J79,2,FALSE)</f>
        <v>Programlama Laboratuvarı I</v>
      </c>
      <c r="O78" s="6" t="str">
        <f>HLOOKUP(O$1,program!$E78:$J79,2,FALSE)</f>
        <v>Programlama Laboratuvarı I</v>
      </c>
      <c r="P78" s="6" t="str">
        <f>HLOOKUP(P$1,program!$E78:$J79,2,FALSE)</f>
        <v>Programlama Laboratuvarı I</v>
      </c>
      <c r="Q78" s="6" t="str">
        <f>HLOOKUP(Q$1,program!$E78:$J79,2,FALSE)</f>
        <v>Programlama Laboratuvarı I</v>
      </c>
      <c r="R78" s="6" t="str">
        <f>HLOOKUP(R$1,program!$E78:$J79,2,FALSE)</f>
        <v>Programlama Laboratuvarı I</v>
      </c>
      <c r="S78" s="6" t="str">
        <f>HLOOKUP(S$1,program!$E78:$J79,2,FALSE)</f>
        <v>Programlama Laboratuvarı I</v>
      </c>
      <c r="T78" s="6" t="str">
        <f>HLOOKUP(T$1,program!$E78:$J79,2,FALSE)</f>
        <v>Programlama Laboratuvarı I</v>
      </c>
      <c r="U78" s="6" t="str">
        <f>HLOOKUP(U$1,program!$E78:$J79,2,FALSE)</f>
        <v>Programlama Laboratuvarı I</v>
      </c>
      <c r="V78" s="6" t="str">
        <f>HLOOKUP(V$1,program!$E78:$J79,2,FALSE)</f>
        <v>Programlama Laboratuvarı I</v>
      </c>
      <c r="W78" s="6" t="str">
        <f>HLOOKUP(W$1,program!$E78:$J79,2,FALSE)</f>
        <v>Programlama Laboratuvarı I</v>
      </c>
    </row>
    <row r="79" spans="1:23" s="31" customFormat="1" ht="15.75" thickBot="1" x14ac:dyDescent="0.25">
      <c r="A79" s="24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1">
        <f>Ders_Programı!A91</f>
        <v>45616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Matematik I</v>
      </c>
      <c r="K90" s="6" t="str">
        <f>HLOOKUP(K$1,program!$E90:$J91,2,FALSE)</f>
        <v>Matematik I</v>
      </c>
      <c r="L90" s="6" t="str">
        <f>HLOOKUP(L$1,program!$E90:$J91,2,FALSE)</f>
        <v>Matematik I</v>
      </c>
      <c r="M90" s="6" t="str">
        <f>HLOOKUP(M$1,program!$E90:$J91,2,FALSE)</f>
        <v>Matematik I</v>
      </c>
      <c r="N90" s="6" t="str">
        <f>HLOOKUP(N$1,program!$E90:$J91,2,FALSE)</f>
        <v>Matematik I</v>
      </c>
      <c r="O90" s="6" t="str">
        <f>HLOOKUP(O$1,program!$E90:$J91,2,FALSE)</f>
        <v>Matematik I</v>
      </c>
      <c r="P90" s="6" t="str">
        <f>HLOOKUP(P$1,program!$E90:$J91,2,FALSE)</f>
        <v>Matematik I</v>
      </c>
      <c r="Q90" s="6" t="str">
        <f>HLOOKUP(Q$1,program!$E90:$J91,2,FALSE)</f>
        <v>Matematik I</v>
      </c>
      <c r="R90" s="6" t="str">
        <f>HLOOKUP(R$1,program!$E90:$J91,2,FALSE)</f>
        <v>Matematik I</v>
      </c>
      <c r="S90" s="6" t="str">
        <f>HLOOKUP(S$1,program!$E90:$J91,2,FALSE)</f>
        <v>Matematik I</v>
      </c>
      <c r="T90" s="6" t="str">
        <f>HLOOKUP(T$1,program!$E90:$J91,2,FALSE)</f>
        <v>Matematik I</v>
      </c>
      <c r="U90" s="6" t="str">
        <f>HLOOKUP(U$1,program!$E90:$J91,2,FALSE)</f>
        <v>Matematik I</v>
      </c>
      <c r="V90" s="6" t="str">
        <f>HLOOKUP(V$1,program!$E90:$J91,2,FALSE)</f>
        <v>Matematik I</v>
      </c>
      <c r="W90" s="6" t="str">
        <f>HLOOKUP(W$1,program!$E90:$J91,2,FALSE)</f>
        <v>Matematik I</v>
      </c>
    </row>
    <row r="91" spans="1:23" s="31" customFormat="1" ht="15.75" thickBot="1" x14ac:dyDescent="0.25">
      <c r="A91" s="24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>
        <f>HLOOKUP(J$1,program!$E96:$J97,2,FALSE)</f>
        <v>0</v>
      </c>
      <c r="K96" s="6">
        <f>HLOOKUP(K$1,program!$E96:$J97,2,FALSE)</f>
        <v>0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1">
        <f>Ders_Programı!A113</f>
        <v>45617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Lineer Cebir</v>
      </c>
      <c r="K112" s="6" t="str">
        <f>HLOOKUP(K$1,program!$E112:$J113,2,FALSE)</f>
        <v>Lineer Cebir</v>
      </c>
      <c r="L112" s="6" t="str">
        <f>HLOOKUP(L$1,program!$E112:$J113,2,FALSE)</f>
        <v>Lineer Cebir</v>
      </c>
      <c r="M112" s="6" t="str">
        <f>HLOOKUP(M$1,program!$E112:$J113,2,FALSE)</f>
        <v>Lineer Cebir</v>
      </c>
      <c r="N112" s="6" t="str">
        <f>HLOOKUP(N$1,program!$E112:$J113,2,FALSE)</f>
        <v>Lineer Cebir</v>
      </c>
      <c r="O112" s="6" t="str">
        <f>HLOOKUP(O$1,program!$E112:$J113,2,FALSE)</f>
        <v>Lineer Cebir</v>
      </c>
      <c r="P112" s="6" t="str">
        <f>HLOOKUP(P$1,program!$E112:$J113,2,FALSE)</f>
        <v>Lineer Cebir</v>
      </c>
      <c r="Q112" s="6" t="str">
        <f>HLOOKUP(Q$1,program!$E112:$J113,2,FALSE)</f>
        <v>Lineer Cebir</v>
      </c>
      <c r="R112" s="6" t="str">
        <f>HLOOKUP(R$1,program!$E112:$J113,2,FALSE)</f>
        <v>Lineer Cebir</v>
      </c>
      <c r="S112" s="6" t="str">
        <f>HLOOKUP(S$1,program!$E112:$J113,2,FALSE)</f>
        <v>Lineer Cebir</v>
      </c>
      <c r="T112" s="6" t="str">
        <f>HLOOKUP(T$1,program!$E112:$J113,2,FALSE)</f>
        <v>Lineer Cebir</v>
      </c>
      <c r="U112" s="6" t="str">
        <f>HLOOKUP(U$1,program!$E112:$J113,2,FALSE)</f>
        <v>Lineer Cebir</v>
      </c>
      <c r="V112" s="6" t="str">
        <f>HLOOKUP(V$1,program!$E112:$J113,2,FALSE)</f>
        <v>Lineer Cebir</v>
      </c>
      <c r="W112" s="6" t="str">
        <f>HLOOKUP(W$1,program!$E112:$J113,2,FALSE)</f>
        <v>Lineer Cebir</v>
      </c>
    </row>
    <row r="113" spans="1:23" s="31" customFormat="1" ht="15.75" thickBot="1" x14ac:dyDescent="0.25">
      <c r="A113" s="24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1">
        <f>Ders_Programı!A135</f>
        <v>45618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 xml:space="preserve">Yabancı Dil I </v>
      </c>
      <c r="K134" s="6" t="str">
        <f>HLOOKUP(K$1,program!$E134:$J135,2,FALSE)</f>
        <v xml:space="preserve">Yabancı Dil I </v>
      </c>
      <c r="L134" s="6" t="str">
        <f>HLOOKUP(L$1,program!$E134:$J135,2,FALSE)</f>
        <v xml:space="preserve">Yabancı Dil I </v>
      </c>
      <c r="M134" s="6" t="str">
        <f>HLOOKUP(M$1,program!$E134:$J135,2,FALSE)</f>
        <v xml:space="preserve">Yabancı Dil I </v>
      </c>
      <c r="N134" s="6" t="str">
        <f>HLOOKUP(N$1,program!$E134:$J135,2,FALSE)</f>
        <v xml:space="preserve">Yabancı Dil I </v>
      </c>
      <c r="O134" s="6" t="str">
        <f>HLOOKUP(O$1,program!$E134:$J135,2,FALSE)</f>
        <v xml:space="preserve">Yabancı Dil I </v>
      </c>
      <c r="P134" s="6" t="str">
        <f>HLOOKUP(P$1,program!$E134:$J135,2,FALSE)</f>
        <v xml:space="preserve">Yabancı Dil I </v>
      </c>
      <c r="Q134" s="6" t="str">
        <f>HLOOKUP(Q$1,program!$E134:$J135,2,FALSE)</f>
        <v xml:space="preserve">Yabancı Dil I </v>
      </c>
      <c r="R134" s="6" t="str">
        <f>HLOOKUP(R$1,program!$E134:$J135,2,FALSE)</f>
        <v xml:space="preserve">Yabancı Dil I </v>
      </c>
      <c r="S134" s="6" t="str">
        <f>HLOOKUP(S$1,program!$E134:$J135,2,FALSE)</f>
        <v xml:space="preserve">Yabancı Dil I </v>
      </c>
      <c r="T134" s="6" t="str">
        <f>HLOOKUP(T$1,program!$E134:$J135,2,FALSE)</f>
        <v xml:space="preserve">Yabancı Dil I </v>
      </c>
      <c r="U134" s="6" t="str">
        <f>HLOOKUP(U$1,program!$E134:$J135,2,FALSE)</f>
        <v xml:space="preserve">Yabancı Dil I </v>
      </c>
      <c r="V134" s="6" t="str">
        <f>HLOOKUP(V$1,program!$E134:$J135,2,FALSE)</f>
        <v xml:space="preserve">Yabancı Dil I </v>
      </c>
      <c r="W134" s="6" t="str">
        <f>HLOOKUP(W$1,program!$E134:$J135,2,FALSE)</f>
        <v xml:space="preserve">Yabancı Dil I </v>
      </c>
    </row>
    <row r="135" spans="1:23" s="31" customFormat="1" ht="15.75" thickBot="1" x14ac:dyDescent="0.25">
      <c r="A135" s="24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#REF!</v>
      </c>
      <c r="K138" s="6" t="e">
        <f>HLOOKUP(K$1,program!$E138:$J139,2,FALSE)</f>
        <v>#REF!</v>
      </c>
      <c r="L138" s="6" t="e">
        <f>HLOOKUP(L$1,program!$E138:$J139,2,FALSE)</f>
        <v>#REF!</v>
      </c>
      <c r="M138" s="6" t="e">
        <f>HLOOKUP(M$1,program!$E138:$J139,2,FALSE)</f>
        <v>#REF!</v>
      </c>
      <c r="N138" s="6" t="e">
        <f>HLOOKUP(N$1,program!$E138:$J139,2,FALSE)</f>
        <v>#REF!</v>
      </c>
      <c r="O138" s="6" t="e">
        <f>HLOOKUP(O$1,program!$E138:$J139,2,FALSE)</f>
        <v>#REF!</v>
      </c>
      <c r="P138" s="6" t="e">
        <f>HLOOKUP(P$1,program!$E138:$J139,2,FALSE)</f>
        <v>#REF!</v>
      </c>
      <c r="Q138" s="6" t="e">
        <f>HLOOKUP(Q$1,program!$E138:$J139,2,FALSE)</f>
        <v>#REF!</v>
      </c>
      <c r="R138" s="6" t="e">
        <f>HLOOKUP(R$1,program!$E138:$J139,2,FALSE)</f>
        <v>#REF!</v>
      </c>
      <c r="S138" s="6" t="e">
        <f>HLOOKUP(S$1,program!$E138:$J139,2,FALSE)</f>
        <v>#REF!</v>
      </c>
      <c r="T138" s="6" t="e">
        <f>HLOOKUP(T$1,program!$E138:$J139,2,FALSE)</f>
        <v>#REF!</v>
      </c>
      <c r="U138" s="6" t="e">
        <f>HLOOKUP(U$1,program!$E138:$J139,2,FALSE)</f>
        <v>#REF!</v>
      </c>
      <c r="V138" s="6" t="e">
        <f>HLOOKUP(V$1,program!$E138:$J139,2,FALSE)</f>
        <v>#REF!</v>
      </c>
      <c r="W138" s="6" t="e">
        <f>HLOOKUP(W$1,program!$E138:$J139,2,FALSE)</f>
        <v>#REF!</v>
      </c>
    </row>
    <row r="139" spans="1:23" s="31" customFormat="1" ht="15.75" thickBot="1" x14ac:dyDescent="0.25">
      <c r="A139" s="24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Fizik I</v>
      </c>
      <c r="K148" s="6" t="str">
        <f>HLOOKUP(K$1,program!$E148:$J149,2,FALSE)</f>
        <v>Fizik I</v>
      </c>
      <c r="L148" s="6" t="str">
        <f>HLOOKUP(L$1,program!$E148:$J149,2,FALSE)</f>
        <v>Fizik I</v>
      </c>
      <c r="M148" s="6" t="str">
        <f>HLOOKUP(M$1,program!$E148:$J149,2,FALSE)</f>
        <v>Fizik I</v>
      </c>
      <c r="N148" s="6" t="str">
        <f>HLOOKUP(N$1,program!$E148:$J149,2,FALSE)</f>
        <v>Fizik I</v>
      </c>
      <c r="O148" s="6" t="str">
        <f>HLOOKUP(O$1,program!$E148:$J149,2,FALSE)</f>
        <v>Fizik I</v>
      </c>
      <c r="P148" s="6" t="str">
        <f>HLOOKUP(P$1,program!$E148:$J149,2,FALSE)</f>
        <v>Fizik I</v>
      </c>
      <c r="Q148" s="6" t="str">
        <f>HLOOKUP(Q$1,program!$E148:$J149,2,FALSE)</f>
        <v>Fizik I</v>
      </c>
      <c r="R148" s="6" t="str">
        <f>HLOOKUP(R$1,program!$E148:$J149,2,FALSE)</f>
        <v>Fizik I</v>
      </c>
      <c r="S148" s="6" t="str">
        <f>HLOOKUP(S$1,program!$E148:$J149,2,FALSE)</f>
        <v>Fizik I</v>
      </c>
      <c r="T148" s="6" t="str">
        <f>HLOOKUP(T$1,program!$E148:$J149,2,FALSE)</f>
        <v>Fizik I</v>
      </c>
      <c r="U148" s="6" t="str">
        <f>HLOOKUP(U$1,program!$E148:$J149,2,FALSE)</f>
        <v>Fizik I</v>
      </c>
      <c r="V148" s="6" t="str">
        <f>HLOOKUP(V$1,program!$E148:$J149,2,FALSE)</f>
        <v>Fizik I</v>
      </c>
      <c r="W148" s="6" t="str">
        <f>HLOOKUP(W$1,program!$E148:$J149,2,FALSE)</f>
        <v>Fizik I</v>
      </c>
    </row>
    <row r="149" spans="1:23" s="31" customFormat="1" ht="15.75" thickBot="1" x14ac:dyDescent="0.25">
      <c r="A149" s="24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1">
        <f>Ders_Programı!A157</f>
        <v>45619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1">
        <f>Ders_Programı!A179</f>
        <v>45620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1">
        <f>Ders_Programı!A201</f>
        <v>45621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1">
        <f>Ders_Programı!A223</f>
        <v>45622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1">
        <f>Ders_Programı!A245</f>
        <v>45623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1">
        <f>Ders_Programı!A267</f>
        <v>45624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1">
        <f>Ders_Programı!A289</f>
        <v>45625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1">
        <f>Ders_Programı!A3</f>
        <v>45612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4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4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4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4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1">
        <f>Ders_Programı!A25</f>
        <v>45613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4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4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4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1">
        <f>Ders_Programı!A47</f>
        <v>45614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str">
        <f>HLOOKUP(M$1,program!$E52:$J53,2,FALSE)</f>
        <v>Yazılım Geliştirme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Yazılım Geliştirme</v>
      </c>
      <c r="Q52" s="6" t="str">
        <f>HLOOKUP(Q$1,program!$E52:$J53,2,FALSE)</f>
        <v>Yazılım Geliştirme</v>
      </c>
      <c r="R52" s="6" t="str">
        <f>HLOOKUP(R$1,program!$E52:$J53,2,FALSE)</f>
        <v>Yazılım Geliştirme</v>
      </c>
      <c r="S52" s="6" t="str">
        <f>HLOOKUP(S$1,program!$E52:$J53,2,FALSE)</f>
        <v>Yazılım Geliştirme</v>
      </c>
      <c r="T52" s="6" t="str">
        <f>HLOOKUP(T$1,program!$E52:$J53,2,FALSE)</f>
        <v>Yazılım Geliştirme</v>
      </c>
      <c r="U52" s="6" t="str">
        <f>HLOOKUP(U$1,program!$E52:$J53,2,FALSE)</f>
        <v>Yazılım Geliştirme</v>
      </c>
      <c r="V52" s="6" t="str">
        <f>HLOOKUP(V$1,program!$E52:$J53,2,FALSE)</f>
        <v>Yazılım Geliştirme</v>
      </c>
      <c r="W52" s="6" t="str">
        <f>HLOOKUP(W$1,program!$E52:$J53,2,FALSE)</f>
        <v>Yazılım Geliştirme</v>
      </c>
    </row>
    <row r="53" spans="1:23" s="31" customFormat="1" ht="15.75" thickBot="1" x14ac:dyDescent="0.25">
      <c r="A53" s="24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1">
        <f>Ders_Programı!A69</f>
        <v>45615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4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4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str">
        <f>HLOOKUP(O$1,program!$E74:$J75,2,FALSE)</f>
        <v>Programlama I</v>
      </c>
      <c r="P74" s="6" t="str">
        <f>HLOOKUP(P$1,program!$E74:$J75,2,FALSE)</f>
        <v>Programlama I</v>
      </c>
      <c r="Q74" s="6" t="str">
        <f>HLOOKUP(Q$1,program!$E74:$J75,2,FALSE)</f>
        <v>Programlama I</v>
      </c>
      <c r="R74" s="6" t="str">
        <f>HLOOKUP(R$1,program!$E74:$J75,2,FALSE)</f>
        <v>Programlama I</v>
      </c>
      <c r="S74" s="6" t="str">
        <f>HLOOKUP(S$1,program!$E74:$J75,2,FALSE)</f>
        <v>Programlama I</v>
      </c>
      <c r="T74" s="6" t="str">
        <f>HLOOKUP(T$1,program!$E74:$J75,2,FALSE)</f>
        <v>Programlama I</v>
      </c>
      <c r="U74" s="6" t="str">
        <f>HLOOKUP(U$1,program!$E74:$J75,2,FALSE)</f>
        <v>Programlama I</v>
      </c>
      <c r="V74" s="6" t="str">
        <f>HLOOKUP(V$1,program!$E74:$J75,2,FALSE)</f>
        <v>Programlama I</v>
      </c>
      <c r="W74" s="6" t="str">
        <f>HLOOKUP(W$1,program!$E74:$J75,2,FALSE)</f>
        <v>Programlama I</v>
      </c>
    </row>
    <row r="75" spans="1:23" s="31" customFormat="1" ht="15.75" thickBot="1" x14ac:dyDescent="0.25">
      <c r="A75" s="24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str">
        <f>HLOOKUP(O$1,program!$E78:$J79,2,FALSE)</f>
        <v>Programlama Laboratuvarı I</v>
      </c>
      <c r="P78" s="6" t="str">
        <f>HLOOKUP(P$1,program!$E78:$J79,2,FALSE)</f>
        <v>Programlama Laboratuvarı I</v>
      </c>
      <c r="Q78" s="6" t="str">
        <f>HLOOKUP(Q$1,program!$E78:$J79,2,FALSE)</f>
        <v>Programlama Laboratuvarı I</v>
      </c>
      <c r="R78" s="6" t="str">
        <f>HLOOKUP(R$1,program!$E78:$J79,2,FALSE)</f>
        <v>Programlama Laboratuvarı I</v>
      </c>
      <c r="S78" s="6" t="str">
        <f>HLOOKUP(S$1,program!$E78:$J79,2,FALSE)</f>
        <v>Programlama Laboratuvarı I</v>
      </c>
      <c r="T78" s="6" t="str">
        <f>HLOOKUP(T$1,program!$E78:$J79,2,FALSE)</f>
        <v>Programlama Laboratuvarı I</v>
      </c>
      <c r="U78" s="6" t="str">
        <f>HLOOKUP(U$1,program!$E78:$J79,2,FALSE)</f>
        <v>Programlama Laboratuvarı I</v>
      </c>
      <c r="V78" s="6" t="str">
        <f>HLOOKUP(V$1,program!$E78:$J79,2,FALSE)</f>
        <v>Programlama Laboratuvarı I</v>
      </c>
      <c r="W78" s="6" t="str">
        <f>HLOOKUP(W$1,program!$E78:$J79,2,FALSE)</f>
        <v>Programlama Laboratuvarı I</v>
      </c>
    </row>
    <row r="79" spans="1:23" s="31" customFormat="1" ht="15.75" thickBot="1" x14ac:dyDescent="0.25">
      <c r="A79" s="24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1">
        <f>Ders_Programı!A91</f>
        <v>45616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Matematik I</v>
      </c>
      <c r="Q90" s="6" t="str">
        <f>HLOOKUP(Q$1,program!$E90:$J91,2,FALSE)</f>
        <v>Matematik I</v>
      </c>
      <c r="R90" s="6" t="str">
        <f>HLOOKUP(R$1,program!$E90:$J91,2,FALSE)</f>
        <v>Matematik I</v>
      </c>
      <c r="S90" s="6" t="str">
        <f>HLOOKUP(S$1,program!$E90:$J91,2,FALSE)</f>
        <v>Matematik I</v>
      </c>
      <c r="T90" s="6" t="str">
        <f>HLOOKUP(T$1,program!$E90:$J91,2,FALSE)</f>
        <v>Matematik I</v>
      </c>
      <c r="U90" s="6" t="str">
        <f>HLOOKUP(U$1,program!$E90:$J91,2,FALSE)</f>
        <v>Matematik I</v>
      </c>
      <c r="V90" s="6" t="str">
        <f>HLOOKUP(V$1,program!$E90:$J91,2,FALSE)</f>
        <v>Matematik I</v>
      </c>
      <c r="W90" s="6" t="str">
        <f>HLOOKUP(W$1,program!$E90:$J91,2,FALSE)</f>
        <v>Matematik I</v>
      </c>
    </row>
    <row r="91" spans="1:23" s="31" customFormat="1" ht="15.75" thickBot="1" x14ac:dyDescent="0.25">
      <c r="A91" s="24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1">
        <f>Ders_Programı!A113</f>
        <v>45617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str">
        <f>HLOOKUP(O$1,program!$E112:$J113,2,FALSE)</f>
        <v>Lineer Cebir</v>
      </c>
      <c r="P112" s="6" t="str">
        <f>HLOOKUP(P$1,program!$E112:$J113,2,FALSE)</f>
        <v>Lineer Cebir</v>
      </c>
      <c r="Q112" s="6" t="str">
        <f>HLOOKUP(Q$1,program!$E112:$J113,2,FALSE)</f>
        <v>Lineer Cebir</v>
      </c>
      <c r="R112" s="6" t="str">
        <f>HLOOKUP(R$1,program!$E112:$J113,2,FALSE)</f>
        <v>Lineer Cebir</v>
      </c>
      <c r="S112" s="6" t="str">
        <f>HLOOKUP(S$1,program!$E112:$J113,2,FALSE)</f>
        <v>Lineer Cebir</v>
      </c>
      <c r="T112" s="6" t="str">
        <f>HLOOKUP(T$1,program!$E112:$J113,2,FALSE)</f>
        <v>Lineer Cebir</v>
      </c>
      <c r="U112" s="6" t="str">
        <f>HLOOKUP(U$1,program!$E112:$J113,2,FALSE)</f>
        <v>Lineer Cebir</v>
      </c>
      <c r="V112" s="6" t="str">
        <f>HLOOKUP(V$1,program!$E112:$J113,2,FALSE)</f>
        <v>Lineer Cebir</v>
      </c>
      <c r="W112" s="6" t="str">
        <f>HLOOKUP(W$1,program!$E112:$J113,2,FALSE)</f>
        <v>Lineer Cebir</v>
      </c>
    </row>
    <row r="113" spans="1:23" s="31" customFormat="1" ht="15.75" thickBot="1" x14ac:dyDescent="0.25">
      <c r="A113" s="24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1">
        <f>Ders_Programı!A135</f>
        <v>45618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Yabancı Dil I </v>
      </c>
      <c r="Q134" s="6" t="str">
        <f>HLOOKUP(Q$1,program!$E134:$J135,2,FALSE)</f>
        <v xml:space="preserve">Yabancı Dil I </v>
      </c>
      <c r="R134" s="6" t="str">
        <f>HLOOKUP(R$1,program!$E134:$J135,2,FALSE)</f>
        <v xml:space="preserve">Yabancı Dil I </v>
      </c>
      <c r="S134" s="6" t="str">
        <f>HLOOKUP(S$1,program!$E134:$J135,2,FALSE)</f>
        <v xml:space="preserve">Yabancı Dil I </v>
      </c>
      <c r="T134" s="6" t="str">
        <f>HLOOKUP(T$1,program!$E134:$J135,2,FALSE)</f>
        <v xml:space="preserve">Yabancı Dil I </v>
      </c>
      <c r="U134" s="6" t="str">
        <f>HLOOKUP(U$1,program!$E134:$J135,2,FALSE)</f>
        <v xml:space="preserve">Yabancı Dil I </v>
      </c>
      <c r="V134" s="6" t="str">
        <f>HLOOKUP(V$1,program!$E134:$J135,2,FALSE)</f>
        <v xml:space="preserve">Yabancı Dil I </v>
      </c>
      <c r="W134" s="6" t="str">
        <f>HLOOKUP(W$1,program!$E134:$J135,2,FALSE)</f>
        <v xml:space="preserve">Yabancı Dil I </v>
      </c>
    </row>
    <row r="135" spans="1:23" s="31" customFormat="1" ht="15.75" thickBot="1" x14ac:dyDescent="0.25">
      <c r="A135" s="24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#REF!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#REF!</v>
      </c>
      <c r="Q138" s="6" t="e">
        <f>HLOOKUP(Q$1,program!$E138:$J139,2,FALSE)</f>
        <v>#REF!</v>
      </c>
      <c r="R138" s="6" t="e">
        <f>HLOOKUP(R$1,program!$E138:$J139,2,FALSE)</f>
        <v>#REF!</v>
      </c>
      <c r="S138" s="6" t="e">
        <f>HLOOKUP(S$1,program!$E138:$J139,2,FALSE)</f>
        <v>#REF!</v>
      </c>
      <c r="T138" s="6" t="e">
        <f>HLOOKUP(T$1,program!$E138:$J139,2,FALSE)</f>
        <v>#REF!</v>
      </c>
      <c r="U138" s="6" t="e">
        <f>HLOOKUP(U$1,program!$E138:$J139,2,FALSE)</f>
        <v>#REF!</v>
      </c>
      <c r="V138" s="6" t="e">
        <f>HLOOKUP(V$1,program!$E138:$J139,2,FALSE)</f>
        <v>#REF!</v>
      </c>
      <c r="W138" s="6" t="e">
        <f>HLOOKUP(W$1,program!$E138:$J139,2,FALSE)</f>
        <v>#REF!</v>
      </c>
    </row>
    <row r="139" spans="1:23" s="31" customFormat="1" ht="15.75" thickBot="1" x14ac:dyDescent="0.25">
      <c r="A139" s="24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str">
        <f>HLOOKUP(M$1,program!$E148:$J149,2,FALSE)</f>
        <v>Fizik I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Fizik I</v>
      </c>
      <c r="Q148" s="6" t="str">
        <f>HLOOKUP(Q$1,program!$E148:$J149,2,FALSE)</f>
        <v>Fizik I</v>
      </c>
      <c r="R148" s="6" t="str">
        <f>HLOOKUP(R$1,program!$E148:$J149,2,FALSE)</f>
        <v>Fizik I</v>
      </c>
      <c r="S148" s="6" t="str">
        <f>HLOOKUP(S$1,program!$E148:$J149,2,FALSE)</f>
        <v>Fizik I</v>
      </c>
      <c r="T148" s="6" t="str">
        <f>HLOOKUP(T$1,program!$E148:$J149,2,FALSE)</f>
        <v>Fizik I</v>
      </c>
      <c r="U148" s="6" t="str">
        <f>HLOOKUP(U$1,program!$E148:$J149,2,FALSE)</f>
        <v>Fizik I</v>
      </c>
      <c r="V148" s="6" t="str">
        <f>HLOOKUP(V$1,program!$E148:$J149,2,FALSE)</f>
        <v>Fizik I</v>
      </c>
      <c r="W148" s="6" t="str">
        <f>HLOOKUP(W$1,program!$E148:$J149,2,FALSE)</f>
        <v>Fizik I</v>
      </c>
    </row>
    <row r="149" spans="1:23" s="31" customFormat="1" ht="15.75" thickBot="1" x14ac:dyDescent="0.25">
      <c r="A149" s="24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1">
        <f>Ders_Programı!A157</f>
        <v>45619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1">
        <f>Ders_Programı!A179</f>
        <v>45620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1">
        <f>Ders_Programı!A201</f>
        <v>45621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1">
        <f>Ders_Programı!A223</f>
        <v>45622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1">
        <f>Ders_Programı!A245</f>
        <v>45623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1">
        <f>Ders_Programı!A267</f>
        <v>45624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1">
        <f>Ders_Programı!A289</f>
        <v>45625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1">
        <f>Ders_Programı!A3</f>
        <v>45612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4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4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4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4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1">
        <f>Ders_Programı!A25</f>
        <v>45613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4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4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4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1">
        <f>Ders_Programı!A47</f>
        <v>45614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Yazılım Geliştirme</v>
      </c>
      <c r="Q52" s="6" t="str">
        <f>HLOOKUP(Q$1,program!$E52:$J53,2,FALSE)</f>
        <v>Yazılım Geliştirme</v>
      </c>
      <c r="R52" s="6" t="str">
        <f>HLOOKUP(R$1,program!$E52:$J53,2,FALSE)</f>
        <v>Yazılım Geliştirme</v>
      </c>
      <c r="S52" s="6" t="str">
        <f>HLOOKUP(S$1,program!$E52:$J53,2,FALSE)</f>
        <v>Yazılım Geliştirme</v>
      </c>
      <c r="T52" s="6" t="str">
        <f>HLOOKUP(T$1,program!$E52:$J53,2,FALSE)</f>
        <v>Yazılım Geliştirme</v>
      </c>
      <c r="U52" s="6" t="str">
        <f>HLOOKUP(U$1,program!$E52:$J53,2,FALSE)</f>
        <v>Yazılım Geliştirme</v>
      </c>
      <c r="V52" s="6" t="str">
        <f>HLOOKUP(V$1,program!$E52:$J53,2,FALSE)</f>
        <v>Yazılım Geliştirme</v>
      </c>
      <c r="W52" s="6" t="str">
        <f>HLOOKUP(W$1,program!$E52:$J53,2,FALSE)</f>
        <v>Yazılım Geliştirme</v>
      </c>
    </row>
    <row r="53" spans="1:23" s="31" customFormat="1" ht="15.75" thickBot="1" x14ac:dyDescent="0.25">
      <c r="A53" s="24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1">
        <f>Ders_Programı!A69</f>
        <v>45615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4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4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Programlama I</v>
      </c>
      <c r="Q74" s="6" t="str">
        <f>HLOOKUP(Q$1,program!$E74:$J75,2,FALSE)</f>
        <v>Programlama I</v>
      </c>
      <c r="R74" s="6" t="str">
        <f>HLOOKUP(R$1,program!$E74:$J75,2,FALSE)</f>
        <v>Programlama I</v>
      </c>
      <c r="S74" s="6" t="str">
        <f>HLOOKUP(S$1,program!$E74:$J75,2,FALSE)</f>
        <v>Programlama I</v>
      </c>
      <c r="T74" s="6" t="str">
        <f>HLOOKUP(T$1,program!$E74:$J75,2,FALSE)</f>
        <v>Programlama I</v>
      </c>
      <c r="U74" s="6" t="str">
        <f>HLOOKUP(U$1,program!$E74:$J75,2,FALSE)</f>
        <v>Programlama I</v>
      </c>
      <c r="V74" s="6" t="str">
        <f>HLOOKUP(V$1,program!$E74:$J75,2,FALSE)</f>
        <v>Programlama I</v>
      </c>
      <c r="W74" s="6" t="str">
        <f>HLOOKUP(W$1,program!$E74:$J75,2,FALSE)</f>
        <v>Programlama I</v>
      </c>
    </row>
    <row r="75" spans="1:23" s="31" customFormat="1" ht="15.75" thickBot="1" x14ac:dyDescent="0.25">
      <c r="A75" s="24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Programlama Laboratuvarı I</v>
      </c>
      <c r="Q78" s="6" t="str">
        <f>HLOOKUP(Q$1,program!$E78:$J79,2,FALSE)</f>
        <v>Programlama Laboratuvarı I</v>
      </c>
      <c r="R78" s="6" t="str">
        <f>HLOOKUP(R$1,program!$E78:$J79,2,FALSE)</f>
        <v>Programlama Laboratuvarı I</v>
      </c>
      <c r="S78" s="6" t="str">
        <f>HLOOKUP(S$1,program!$E78:$J79,2,FALSE)</f>
        <v>Programlama Laboratuvarı I</v>
      </c>
      <c r="T78" s="6" t="str">
        <f>HLOOKUP(T$1,program!$E78:$J79,2,FALSE)</f>
        <v>Programlama Laboratuvarı I</v>
      </c>
      <c r="U78" s="6" t="str">
        <f>HLOOKUP(U$1,program!$E78:$J79,2,FALSE)</f>
        <v>Programlama Laboratuvarı I</v>
      </c>
      <c r="V78" s="6" t="str">
        <f>HLOOKUP(V$1,program!$E78:$J79,2,FALSE)</f>
        <v>Programlama Laboratuvarı I</v>
      </c>
      <c r="W78" s="6" t="str">
        <f>HLOOKUP(W$1,program!$E78:$J79,2,FALSE)</f>
        <v>Programlama Laboratuvarı I</v>
      </c>
    </row>
    <row r="79" spans="1:23" s="31" customFormat="1" ht="15.75" thickBot="1" x14ac:dyDescent="0.25">
      <c r="A79" s="24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1">
        <f>Ders_Programı!A91</f>
        <v>45616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Matematik I</v>
      </c>
      <c r="Q90" s="6" t="str">
        <f>HLOOKUP(Q$1,program!$E90:$J91,2,FALSE)</f>
        <v>Matematik I</v>
      </c>
      <c r="R90" s="6" t="str">
        <f>HLOOKUP(R$1,program!$E90:$J91,2,FALSE)</f>
        <v>Matematik I</v>
      </c>
      <c r="S90" s="6" t="str">
        <f>HLOOKUP(S$1,program!$E90:$J91,2,FALSE)</f>
        <v>Matematik I</v>
      </c>
      <c r="T90" s="6" t="str">
        <f>HLOOKUP(T$1,program!$E90:$J91,2,FALSE)</f>
        <v>Matematik I</v>
      </c>
      <c r="U90" s="6" t="str">
        <f>HLOOKUP(U$1,program!$E90:$J91,2,FALSE)</f>
        <v>Matematik I</v>
      </c>
      <c r="V90" s="6" t="str">
        <f>HLOOKUP(V$1,program!$E90:$J91,2,FALSE)</f>
        <v>Matematik I</v>
      </c>
      <c r="W90" s="6" t="str">
        <f>HLOOKUP(W$1,program!$E90:$J91,2,FALSE)</f>
        <v>Matematik I</v>
      </c>
    </row>
    <row r="91" spans="1:23" s="31" customFormat="1" ht="15.75" thickBot="1" x14ac:dyDescent="0.25">
      <c r="A91" s="24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1">
        <f>Ders_Programı!A113</f>
        <v>45617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Lineer Cebir</v>
      </c>
      <c r="Q112" s="6" t="str">
        <f>HLOOKUP(Q$1,program!$E112:$J113,2,FALSE)</f>
        <v>Lineer Cebir</v>
      </c>
      <c r="R112" s="6" t="str">
        <f>HLOOKUP(R$1,program!$E112:$J113,2,FALSE)</f>
        <v>Lineer Cebir</v>
      </c>
      <c r="S112" s="6" t="str">
        <f>HLOOKUP(S$1,program!$E112:$J113,2,FALSE)</f>
        <v>Lineer Cebir</v>
      </c>
      <c r="T112" s="6" t="str">
        <f>HLOOKUP(T$1,program!$E112:$J113,2,FALSE)</f>
        <v>Lineer Cebir</v>
      </c>
      <c r="U112" s="6" t="str">
        <f>HLOOKUP(U$1,program!$E112:$J113,2,FALSE)</f>
        <v>Lineer Cebir</v>
      </c>
      <c r="V112" s="6" t="str">
        <f>HLOOKUP(V$1,program!$E112:$J113,2,FALSE)</f>
        <v>Lineer Cebir</v>
      </c>
      <c r="W112" s="6" t="str">
        <f>HLOOKUP(W$1,program!$E112:$J113,2,FALSE)</f>
        <v>Lineer Cebir</v>
      </c>
    </row>
    <row r="113" spans="1:23" s="31" customFormat="1" ht="15.75" thickBot="1" x14ac:dyDescent="0.25">
      <c r="A113" s="24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1">
        <f>Ders_Programı!A135</f>
        <v>45618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Yabancı Dil I </v>
      </c>
      <c r="Q134" s="6" t="str">
        <f>HLOOKUP(Q$1,program!$E134:$J135,2,FALSE)</f>
        <v xml:space="preserve">Yabancı Dil I </v>
      </c>
      <c r="R134" s="6" t="str">
        <f>HLOOKUP(R$1,program!$E134:$J135,2,FALSE)</f>
        <v xml:space="preserve">Yabancı Dil I </v>
      </c>
      <c r="S134" s="6" t="str">
        <f>HLOOKUP(S$1,program!$E134:$J135,2,FALSE)</f>
        <v xml:space="preserve">Yabancı Dil I </v>
      </c>
      <c r="T134" s="6" t="str">
        <f>HLOOKUP(T$1,program!$E134:$J135,2,FALSE)</f>
        <v xml:space="preserve">Yabancı Dil I </v>
      </c>
      <c r="U134" s="6" t="str">
        <f>HLOOKUP(U$1,program!$E134:$J135,2,FALSE)</f>
        <v xml:space="preserve">Yabancı Dil I </v>
      </c>
      <c r="V134" s="6" t="str">
        <f>HLOOKUP(V$1,program!$E134:$J135,2,FALSE)</f>
        <v xml:space="preserve">Yabancı Dil I </v>
      </c>
      <c r="W134" s="6" t="str">
        <f>HLOOKUP(W$1,program!$E134:$J135,2,FALSE)</f>
        <v xml:space="preserve">Yabancı Dil I </v>
      </c>
    </row>
    <row r="135" spans="1:23" s="31" customFormat="1" ht="15.75" thickBot="1" x14ac:dyDescent="0.25">
      <c r="A135" s="24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#REF!</v>
      </c>
      <c r="Q138" s="6" t="e">
        <f>HLOOKUP(Q$1,program!$E138:$J139,2,FALSE)</f>
        <v>#REF!</v>
      </c>
      <c r="R138" s="6" t="e">
        <f>HLOOKUP(R$1,program!$E138:$J139,2,FALSE)</f>
        <v>#REF!</v>
      </c>
      <c r="S138" s="6" t="e">
        <f>HLOOKUP(S$1,program!$E138:$J139,2,FALSE)</f>
        <v>#REF!</v>
      </c>
      <c r="T138" s="6" t="e">
        <f>HLOOKUP(T$1,program!$E138:$J139,2,FALSE)</f>
        <v>#REF!</v>
      </c>
      <c r="U138" s="6" t="e">
        <f>HLOOKUP(U$1,program!$E138:$J139,2,FALSE)</f>
        <v>#REF!</v>
      </c>
      <c r="V138" s="6" t="e">
        <f>HLOOKUP(V$1,program!$E138:$J139,2,FALSE)</f>
        <v>#REF!</v>
      </c>
      <c r="W138" s="6" t="e">
        <f>HLOOKUP(W$1,program!$E138:$J139,2,FALSE)</f>
        <v>#REF!</v>
      </c>
    </row>
    <row r="139" spans="1:23" s="31" customFormat="1" ht="15.75" thickBot="1" x14ac:dyDescent="0.25">
      <c r="A139" s="24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Fizik I</v>
      </c>
      <c r="Q148" s="6" t="str">
        <f>HLOOKUP(Q$1,program!$E148:$J149,2,FALSE)</f>
        <v>Fizik I</v>
      </c>
      <c r="R148" s="6" t="str">
        <f>HLOOKUP(R$1,program!$E148:$J149,2,FALSE)</f>
        <v>Fizik I</v>
      </c>
      <c r="S148" s="6" t="str">
        <f>HLOOKUP(S$1,program!$E148:$J149,2,FALSE)</f>
        <v>Fizik I</v>
      </c>
      <c r="T148" s="6" t="str">
        <f>HLOOKUP(T$1,program!$E148:$J149,2,FALSE)</f>
        <v>Fizik I</v>
      </c>
      <c r="U148" s="6" t="str">
        <f>HLOOKUP(U$1,program!$E148:$J149,2,FALSE)</f>
        <v>Fizik I</v>
      </c>
      <c r="V148" s="6" t="str">
        <f>HLOOKUP(V$1,program!$E148:$J149,2,FALSE)</f>
        <v>Fizik I</v>
      </c>
      <c r="W148" s="6" t="str">
        <f>HLOOKUP(W$1,program!$E148:$J149,2,FALSE)</f>
        <v>Fizik I</v>
      </c>
    </row>
    <row r="149" spans="1:23" s="31" customFormat="1" ht="15.75" thickBot="1" x14ac:dyDescent="0.25">
      <c r="A149" s="24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1">
        <f>Ders_Programı!A157</f>
        <v>45619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1">
        <f>Ders_Programı!A179</f>
        <v>45620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1">
        <f>Ders_Programı!A201</f>
        <v>45621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1">
        <f>Ders_Programı!A223</f>
        <v>45622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1">
        <f>Ders_Programı!A245</f>
        <v>45623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1">
        <f>Ders_Programı!A267</f>
        <v>45624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1">
        <f>Ders_Programı!A289</f>
        <v>45625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1">
        <f>Ders_Programı!A3</f>
        <v>45612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4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4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4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4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1">
        <f>Ders_Programı!A25</f>
        <v>45613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4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4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4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1">
        <f>Ders_Programı!A47</f>
        <v>45614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Yazılım Geliştirme</v>
      </c>
      <c r="M52" s="6" t="str">
        <f>HLOOKUP(M$1,program!$E52:$J53,2,FALSE)</f>
        <v>Yazılım Geliştirme</v>
      </c>
      <c r="N52" s="6" t="str">
        <f>HLOOKUP(N$1,program!$E52:$J53,2,FALSE)</f>
        <v>Yazılım Geliştirme</v>
      </c>
      <c r="O52" s="6" t="str">
        <f>HLOOKUP(O$1,program!$E52:$J53,2,FALSE)</f>
        <v>Yazılım Geliştirme</v>
      </c>
      <c r="P52" s="6" t="str">
        <f>HLOOKUP(P$1,program!$E52:$J53,2,FALSE)</f>
        <v>Yazılım Geliştirme</v>
      </c>
      <c r="Q52" s="6" t="str">
        <f>HLOOKUP(Q$1,program!$E52:$J53,2,FALSE)</f>
        <v>Yazılım Geliştirme</v>
      </c>
      <c r="R52" s="6" t="str">
        <f>HLOOKUP(R$1,program!$E52:$J53,2,FALSE)</f>
        <v>Yazılım Geliştirme</v>
      </c>
      <c r="S52" s="6" t="str">
        <f>HLOOKUP(S$1,program!$E52:$J53,2,FALSE)</f>
        <v>Yazılım Geliştirme</v>
      </c>
      <c r="T52" s="6" t="str">
        <f>HLOOKUP(T$1,program!$E52:$J53,2,FALSE)</f>
        <v>Yazılım Geliştirme</v>
      </c>
      <c r="U52" s="6" t="str">
        <f>HLOOKUP(U$1,program!$E52:$J53,2,FALSE)</f>
        <v>Yazılım Geliştirme</v>
      </c>
      <c r="V52" s="6" t="str">
        <f>HLOOKUP(V$1,program!$E52:$J53,2,FALSE)</f>
        <v>Yazılım Geliştirme</v>
      </c>
      <c r="W52" s="6" t="str">
        <f>HLOOKUP(W$1,program!$E52:$J53,2,FALSE)</f>
        <v>Yazılım Geliştirme</v>
      </c>
    </row>
    <row r="53" spans="1:23" s="31" customFormat="1" ht="15.75" thickBot="1" x14ac:dyDescent="0.25">
      <c r="A53" s="24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1">
        <f>Ders_Programı!A69</f>
        <v>45615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4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4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Programlama I</v>
      </c>
      <c r="M74" s="6" t="str">
        <f>HLOOKUP(M$1,program!$E74:$J75,2,FALSE)</f>
        <v>Programlama I</v>
      </c>
      <c r="N74" s="6" t="str">
        <f>HLOOKUP(N$1,program!$E74:$J75,2,FALSE)</f>
        <v>Programlama I</v>
      </c>
      <c r="O74" s="6" t="str">
        <f>HLOOKUP(O$1,program!$E74:$J75,2,FALSE)</f>
        <v>Programlama I</v>
      </c>
      <c r="P74" s="6" t="str">
        <f>HLOOKUP(P$1,program!$E74:$J75,2,FALSE)</f>
        <v>Programlama I</v>
      </c>
      <c r="Q74" s="6" t="str">
        <f>HLOOKUP(Q$1,program!$E74:$J75,2,FALSE)</f>
        <v>Programlama I</v>
      </c>
      <c r="R74" s="6" t="str">
        <f>HLOOKUP(R$1,program!$E74:$J75,2,FALSE)</f>
        <v>Programlama I</v>
      </c>
      <c r="S74" s="6" t="str">
        <f>HLOOKUP(S$1,program!$E74:$J75,2,FALSE)</f>
        <v>Programlama I</v>
      </c>
      <c r="T74" s="6" t="str">
        <f>HLOOKUP(T$1,program!$E74:$J75,2,FALSE)</f>
        <v>Programlama I</v>
      </c>
      <c r="U74" s="6" t="str">
        <f>HLOOKUP(U$1,program!$E74:$J75,2,FALSE)</f>
        <v>Programlama I</v>
      </c>
      <c r="V74" s="6" t="str">
        <f>HLOOKUP(V$1,program!$E74:$J75,2,FALSE)</f>
        <v>Programlama I</v>
      </c>
      <c r="W74" s="6" t="str">
        <f>HLOOKUP(W$1,program!$E74:$J75,2,FALSE)</f>
        <v>Programlama I</v>
      </c>
    </row>
    <row r="75" spans="1:23" s="31" customFormat="1" ht="15.75" thickBot="1" x14ac:dyDescent="0.25">
      <c r="A75" s="24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Programlama Laboratuvarı I</v>
      </c>
      <c r="M78" s="6" t="str">
        <f>HLOOKUP(M$1,program!$E78:$J79,2,FALSE)</f>
        <v>Programlama Laboratuvarı I</v>
      </c>
      <c r="N78" s="6" t="str">
        <f>HLOOKUP(N$1,program!$E78:$J79,2,FALSE)</f>
        <v>Programlama Laboratuvarı I</v>
      </c>
      <c r="O78" s="6" t="str">
        <f>HLOOKUP(O$1,program!$E78:$J79,2,FALSE)</f>
        <v>Programlama Laboratuvarı I</v>
      </c>
      <c r="P78" s="6" t="str">
        <f>HLOOKUP(P$1,program!$E78:$J79,2,FALSE)</f>
        <v>Programlama Laboratuvarı I</v>
      </c>
      <c r="Q78" s="6" t="str">
        <f>HLOOKUP(Q$1,program!$E78:$J79,2,FALSE)</f>
        <v>Programlama Laboratuvarı I</v>
      </c>
      <c r="R78" s="6" t="str">
        <f>HLOOKUP(R$1,program!$E78:$J79,2,FALSE)</f>
        <v>Programlama Laboratuvarı I</v>
      </c>
      <c r="S78" s="6" t="str">
        <f>HLOOKUP(S$1,program!$E78:$J79,2,FALSE)</f>
        <v>Programlama Laboratuvarı I</v>
      </c>
      <c r="T78" s="6" t="str">
        <f>HLOOKUP(T$1,program!$E78:$J79,2,FALSE)</f>
        <v>Programlama Laboratuvarı I</v>
      </c>
      <c r="U78" s="6" t="str">
        <f>HLOOKUP(U$1,program!$E78:$J79,2,FALSE)</f>
        <v>Programlama Laboratuvarı I</v>
      </c>
      <c r="V78" s="6" t="str">
        <f>HLOOKUP(V$1,program!$E78:$J79,2,FALSE)</f>
        <v>Programlama Laboratuvarı I</v>
      </c>
      <c r="W78" s="6" t="str">
        <f>HLOOKUP(W$1,program!$E78:$J79,2,FALSE)</f>
        <v>Programlama Laboratuvarı I</v>
      </c>
    </row>
    <row r="79" spans="1:23" s="31" customFormat="1" ht="15.75" thickBot="1" x14ac:dyDescent="0.25">
      <c r="A79" s="24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1">
        <f>Ders_Programı!A91</f>
        <v>45616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Matematik I</v>
      </c>
      <c r="M90" s="6" t="str">
        <f>HLOOKUP(M$1,program!$E90:$J91,2,FALSE)</f>
        <v>Matematik I</v>
      </c>
      <c r="N90" s="6" t="str">
        <f>HLOOKUP(N$1,program!$E90:$J91,2,FALSE)</f>
        <v>Matematik I</v>
      </c>
      <c r="O90" s="6" t="str">
        <f>HLOOKUP(O$1,program!$E90:$J91,2,FALSE)</f>
        <v>Matematik I</v>
      </c>
      <c r="P90" s="6" t="str">
        <f>HLOOKUP(P$1,program!$E90:$J91,2,FALSE)</f>
        <v>Matematik I</v>
      </c>
      <c r="Q90" s="6" t="str">
        <f>HLOOKUP(Q$1,program!$E90:$J91,2,FALSE)</f>
        <v>Matematik I</v>
      </c>
      <c r="R90" s="6" t="str">
        <f>HLOOKUP(R$1,program!$E90:$J91,2,FALSE)</f>
        <v>Matematik I</v>
      </c>
      <c r="S90" s="6" t="str">
        <f>HLOOKUP(S$1,program!$E90:$J91,2,FALSE)</f>
        <v>Matematik I</v>
      </c>
      <c r="T90" s="6" t="str">
        <f>HLOOKUP(T$1,program!$E90:$J91,2,FALSE)</f>
        <v>Matematik I</v>
      </c>
      <c r="U90" s="6" t="str">
        <f>HLOOKUP(U$1,program!$E90:$J91,2,FALSE)</f>
        <v>Matematik I</v>
      </c>
      <c r="V90" s="6" t="str">
        <f>HLOOKUP(V$1,program!$E90:$J91,2,FALSE)</f>
        <v>Matematik I</v>
      </c>
      <c r="W90" s="6" t="str">
        <f>HLOOKUP(W$1,program!$E90:$J91,2,FALSE)</f>
        <v>Matematik I</v>
      </c>
    </row>
    <row r="91" spans="1:23" s="31" customFormat="1" ht="15.75" thickBot="1" x14ac:dyDescent="0.25">
      <c r="A91" s="24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1">
        <f>Ders_Programı!A113</f>
        <v>45617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Lineer Cebir</v>
      </c>
      <c r="M112" s="6" t="str">
        <f>HLOOKUP(M$1,program!$E112:$J113,2,FALSE)</f>
        <v>Lineer Cebir</v>
      </c>
      <c r="N112" s="6" t="str">
        <f>HLOOKUP(N$1,program!$E112:$J113,2,FALSE)</f>
        <v>Lineer Cebir</v>
      </c>
      <c r="O112" s="6" t="str">
        <f>HLOOKUP(O$1,program!$E112:$J113,2,FALSE)</f>
        <v>Lineer Cebir</v>
      </c>
      <c r="P112" s="6" t="str">
        <f>HLOOKUP(P$1,program!$E112:$J113,2,FALSE)</f>
        <v>Lineer Cebir</v>
      </c>
      <c r="Q112" s="6" t="str">
        <f>HLOOKUP(Q$1,program!$E112:$J113,2,FALSE)</f>
        <v>Lineer Cebir</v>
      </c>
      <c r="R112" s="6" t="str">
        <f>HLOOKUP(R$1,program!$E112:$J113,2,FALSE)</f>
        <v>Lineer Cebir</v>
      </c>
      <c r="S112" s="6" t="str">
        <f>HLOOKUP(S$1,program!$E112:$J113,2,FALSE)</f>
        <v>Lineer Cebir</v>
      </c>
      <c r="T112" s="6" t="str">
        <f>HLOOKUP(T$1,program!$E112:$J113,2,FALSE)</f>
        <v>Lineer Cebir</v>
      </c>
      <c r="U112" s="6" t="str">
        <f>HLOOKUP(U$1,program!$E112:$J113,2,FALSE)</f>
        <v>Lineer Cebir</v>
      </c>
      <c r="V112" s="6" t="str">
        <f>HLOOKUP(V$1,program!$E112:$J113,2,FALSE)</f>
        <v>Lineer Cebir</v>
      </c>
      <c r="W112" s="6" t="str">
        <f>HLOOKUP(W$1,program!$E112:$J113,2,FALSE)</f>
        <v>Lineer Cebir</v>
      </c>
    </row>
    <row r="113" spans="1:23" s="31" customFormat="1" ht="15.75" thickBot="1" x14ac:dyDescent="0.25">
      <c r="A113" s="24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1">
        <f>Ders_Programı!A135</f>
        <v>45618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 xml:space="preserve">Yabancı Dil I </v>
      </c>
      <c r="M134" s="6" t="str">
        <f>HLOOKUP(M$1,program!$E134:$J135,2,FALSE)</f>
        <v xml:space="preserve">Yabancı Dil I </v>
      </c>
      <c r="N134" s="6" t="str">
        <f>HLOOKUP(N$1,program!$E134:$J135,2,FALSE)</f>
        <v xml:space="preserve">Yabancı Dil I </v>
      </c>
      <c r="O134" s="6" t="str">
        <f>HLOOKUP(O$1,program!$E134:$J135,2,FALSE)</f>
        <v xml:space="preserve">Yabancı Dil I </v>
      </c>
      <c r="P134" s="6" t="str">
        <f>HLOOKUP(P$1,program!$E134:$J135,2,FALSE)</f>
        <v xml:space="preserve">Yabancı Dil I </v>
      </c>
      <c r="Q134" s="6" t="str">
        <f>HLOOKUP(Q$1,program!$E134:$J135,2,FALSE)</f>
        <v xml:space="preserve">Yabancı Dil I </v>
      </c>
      <c r="R134" s="6" t="str">
        <f>HLOOKUP(R$1,program!$E134:$J135,2,FALSE)</f>
        <v xml:space="preserve">Yabancı Dil I </v>
      </c>
      <c r="S134" s="6" t="str">
        <f>HLOOKUP(S$1,program!$E134:$J135,2,FALSE)</f>
        <v xml:space="preserve">Yabancı Dil I </v>
      </c>
      <c r="T134" s="6" t="str">
        <f>HLOOKUP(T$1,program!$E134:$J135,2,FALSE)</f>
        <v xml:space="preserve">Yabancı Dil I </v>
      </c>
      <c r="U134" s="6" t="str">
        <f>HLOOKUP(U$1,program!$E134:$J135,2,FALSE)</f>
        <v xml:space="preserve">Yabancı Dil I </v>
      </c>
      <c r="V134" s="6" t="str">
        <f>HLOOKUP(V$1,program!$E134:$J135,2,FALSE)</f>
        <v xml:space="preserve">Yabancı Dil I </v>
      </c>
      <c r="W134" s="6" t="str">
        <f>HLOOKUP(W$1,program!$E134:$J135,2,FALSE)</f>
        <v xml:space="preserve">Yabancı Dil I </v>
      </c>
    </row>
    <row r="135" spans="1:23" s="31" customFormat="1" ht="15.75" thickBot="1" x14ac:dyDescent="0.25">
      <c r="A135" s="24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#REF!</v>
      </c>
      <c r="M138" s="6" t="e">
        <f>HLOOKUP(M$1,program!$E138:$J139,2,FALSE)</f>
        <v>#REF!</v>
      </c>
      <c r="N138" s="6" t="e">
        <f>HLOOKUP(N$1,program!$E138:$J139,2,FALSE)</f>
        <v>#REF!</v>
      </c>
      <c r="O138" s="6" t="e">
        <f>HLOOKUP(O$1,program!$E138:$J139,2,FALSE)</f>
        <v>#REF!</v>
      </c>
      <c r="P138" s="6" t="e">
        <f>HLOOKUP(P$1,program!$E138:$J139,2,FALSE)</f>
        <v>#REF!</v>
      </c>
      <c r="Q138" s="6" t="e">
        <f>HLOOKUP(Q$1,program!$E138:$J139,2,FALSE)</f>
        <v>#REF!</v>
      </c>
      <c r="R138" s="6" t="e">
        <f>HLOOKUP(R$1,program!$E138:$J139,2,FALSE)</f>
        <v>#REF!</v>
      </c>
      <c r="S138" s="6" t="e">
        <f>HLOOKUP(S$1,program!$E138:$J139,2,FALSE)</f>
        <v>#REF!</v>
      </c>
      <c r="T138" s="6" t="e">
        <f>HLOOKUP(T$1,program!$E138:$J139,2,FALSE)</f>
        <v>#REF!</v>
      </c>
      <c r="U138" s="6" t="e">
        <f>HLOOKUP(U$1,program!$E138:$J139,2,FALSE)</f>
        <v>#REF!</v>
      </c>
      <c r="V138" s="6" t="e">
        <f>HLOOKUP(V$1,program!$E138:$J139,2,FALSE)</f>
        <v>#REF!</v>
      </c>
      <c r="W138" s="6" t="e">
        <f>HLOOKUP(W$1,program!$E138:$J139,2,FALSE)</f>
        <v>#REF!</v>
      </c>
    </row>
    <row r="139" spans="1:23" s="31" customFormat="1" ht="15.75" thickBot="1" x14ac:dyDescent="0.25">
      <c r="A139" s="24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Fizik I</v>
      </c>
      <c r="M148" s="6" t="str">
        <f>HLOOKUP(M$1,program!$E148:$J149,2,FALSE)</f>
        <v>Fizik I</v>
      </c>
      <c r="N148" s="6" t="str">
        <f>HLOOKUP(N$1,program!$E148:$J149,2,FALSE)</f>
        <v>Fizik I</v>
      </c>
      <c r="O148" s="6" t="str">
        <f>HLOOKUP(O$1,program!$E148:$J149,2,FALSE)</f>
        <v>Fizik I</v>
      </c>
      <c r="P148" s="6" t="str">
        <f>HLOOKUP(P$1,program!$E148:$J149,2,FALSE)</f>
        <v>Fizik I</v>
      </c>
      <c r="Q148" s="6" t="str">
        <f>HLOOKUP(Q$1,program!$E148:$J149,2,FALSE)</f>
        <v>Fizik I</v>
      </c>
      <c r="R148" s="6" t="str">
        <f>HLOOKUP(R$1,program!$E148:$J149,2,FALSE)</f>
        <v>Fizik I</v>
      </c>
      <c r="S148" s="6" t="str">
        <f>HLOOKUP(S$1,program!$E148:$J149,2,FALSE)</f>
        <v>Fizik I</v>
      </c>
      <c r="T148" s="6" t="str">
        <f>HLOOKUP(T$1,program!$E148:$J149,2,FALSE)</f>
        <v>Fizik I</v>
      </c>
      <c r="U148" s="6" t="str">
        <f>HLOOKUP(U$1,program!$E148:$J149,2,FALSE)</f>
        <v>Fizik I</v>
      </c>
      <c r="V148" s="6" t="str">
        <f>HLOOKUP(V$1,program!$E148:$J149,2,FALSE)</f>
        <v>Fizik I</v>
      </c>
      <c r="W148" s="6" t="str">
        <f>HLOOKUP(W$1,program!$E148:$J149,2,FALSE)</f>
        <v>Fizik I</v>
      </c>
    </row>
    <row r="149" spans="1:23" s="31" customFormat="1" ht="15.75" thickBot="1" x14ac:dyDescent="0.25">
      <c r="A149" s="24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1">
        <f>Ders_Programı!A157</f>
        <v>45619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1">
        <f>Ders_Programı!A179</f>
        <v>45620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1">
        <f>Ders_Programı!A201</f>
        <v>45621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1">
        <f>Ders_Programı!A223</f>
        <v>45622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1">
        <f>Ders_Programı!A245</f>
        <v>45623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1">
        <f>Ders_Programı!A267</f>
        <v>45624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1">
        <f>Ders_Programı!A289</f>
        <v>45625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2"/>
  <sheetViews>
    <sheetView tabSelected="1" topLeftCell="B145" zoomScale="85" zoomScaleNormal="85" workbookViewId="0">
      <selection activeCell="G315" sqref="G315:J319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49.28515625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54" t="s">
        <v>112</v>
      </c>
      <c r="B1" s="256" t="s">
        <v>129</v>
      </c>
      <c r="C1" s="257"/>
      <c r="D1" s="251" t="s">
        <v>130</v>
      </c>
      <c r="E1" s="252"/>
      <c r="F1" s="252"/>
      <c r="G1" s="252"/>
      <c r="H1" s="252"/>
      <c r="I1" s="253"/>
      <c r="J1" s="251" t="s">
        <v>130</v>
      </c>
      <c r="K1" s="252"/>
      <c r="L1" s="252"/>
      <c r="M1" s="252" t="s">
        <v>130</v>
      </c>
      <c r="N1" s="252"/>
      <c r="O1" s="253"/>
    </row>
    <row r="2" spans="1:15" ht="13.5" customHeight="1" thickBot="1" x14ac:dyDescent="0.25">
      <c r="A2" s="255"/>
      <c r="B2" s="258"/>
      <c r="C2" s="259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46">
        <v>45612</v>
      </c>
      <c r="B3" s="123">
        <v>1</v>
      </c>
      <c r="C3" s="124">
        <v>0.375</v>
      </c>
      <c r="D3" s="215"/>
      <c r="E3" s="108"/>
      <c r="F3" s="108"/>
      <c r="G3" s="108"/>
      <c r="H3" s="108"/>
      <c r="I3" s="109"/>
      <c r="J3" s="107"/>
      <c r="K3" s="108"/>
      <c r="L3" s="109"/>
      <c r="M3" s="107"/>
      <c r="N3" s="108"/>
      <c r="O3" s="109"/>
    </row>
    <row r="4" spans="1:15" ht="13.5" hidden="1" customHeight="1" x14ac:dyDescent="0.2">
      <c r="A4" s="247"/>
      <c r="B4" s="123"/>
      <c r="C4" s="124"/>
      <c r="D4" s="216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 x14ac:dyDescent="0.2">
      <c r="A5" s="248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 x14ac:dyDescent="0.2">
      <c r="A6" s="248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 x14ac:dyDescent="0.2">
      <c r="A7" s="248"/>
      <c r="B7" s="125">
        <v>2</v>
      </c>
      <c r="C7" s="126">
        <v>0.45833333333333331</v>
      </c>
      <c r="D7" s="211"/>
      <c r="E7" s="106"/>
      <c r="F7" s="106"/>
      <c r="G7" s="106"/>
      <c r="H7" s="106"/>
      <c r="I7" s="96"/>
      <c r="J7" s="94"/>
      <c r="K7" s="106"/>
      <c r="L7" s="96"/>
      <c r="M7" s="94"/>
      <c r="N7" s="106"/>
      <c r="O7" s="96"/>
    </row>
    <row r="8" spans="1:15" ht="13.5" hidden="1" customHeight="1" x14ac:dyDescent="0.2">
      <c r="A8" s="248"/>
      <c r="B8" s="125"/>
      <c r="C8" s="126"/>
      <c r="D8" s="215"/>
      <c r="E8" s="106"/>
      <c r="F8" s="106"/>
      <c r="G8" s="106"/>
      <c r="H8" s="106"/>
      <c r="I8" s="96"/>
      <c r="J8" s="94"/>
      <c r="K8" s="106"/>
      <c r="L8" s="96"/>
      <c r="M8" s="94"/>
      <c r="N8" s="106"/>
      <c r="O8" s="96"/>
    </row>
    <row r="9" spans="1:15" ht="13.5" customHeight="1" x14ac:dyDescent="0.2">
      <c r="A9" s="248"/>
      <c r="B9" s="125">
        <v>3</v>
      </c>
      <c r="C9" s="126">
        <v>0.54166666666666663</v>
      </c>
      <c r="D9" s="229"/>
      <c r="E9" s="106"/>
      <c r="F9" s="106"/>
      <c r="G9" s="106"/>
      <c r="H9" s="106"/>
      <c r="I9" s="96"/>
      <c r="J9" s="94"/>
      <c r="K9" s="106"/>
      <c r="L9" s="96"/>
      <c r="M9" s="94"/>
      <c r="N9" s="106"/>
      <c r="O9" s="96"/>
    </row>
    <row r="10" spans="1:15" ht="13.5" hidden="1" customHeight="1" x14ac:dyDescent="0.2">
      <c r="A10" s="248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57" customFormat="1" ht="13.5" hidden="1" customHeight="1" x14ac:dyDescent="0.2">
      <c r="A11" s="248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7" customFormat="1" ht="13.5" hidden="1" customHeight="1" x14ac:dyDescent="0.2">
      <c r="A12" s="248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48"/>
      <c r="B13" s="125">
        <v>4</v>
      </c>
      <c r="C13" s="127">
        <v>0.625</v>
      </c>
      <c r="D13" s="136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3.5" hidden="1" customHeight="1" x14ac:dyDescent="0.2">
      <c r="A14" s="248"/>
      <c r="B14" s="125"/>
      <c r="C14" s="127"/>
      <c r="D14" s="185"/>
      <c r="E14" s="184"/>
      <c r="F14" s="184"/>
      <c r="G14" s="184"/>
      <c r="H14" s="184"/>
      <c r="I14" s="186"/>
      <c r="J14" s="185"/>
      <c r="K14" s="184"/>
      <c r="L14" s="186"/>
      <c r="M14" s="185"/>
      <c r="N14" s="184"/>
      <c r="O14" s="186"/>
    </row>
    <row r="15" spans="1:15" ht="13.5" hidden="1" customHeight="1" x14ac:dyDescent="0.2">
      <c r="A15" s="248"/>
      <c r="B15" s="125">
        <v>7</v>
      </c>
      <c r="C15" s="127">
        <v>0.66666666666666663</v>
      </c>
      <c r="D15" s="187"/>
      <c r="E15" s="188"/>
      <c r="F15" s="188"/>
      <c r="G15" s="188"/>
      <c r="H15" s="188"/>
      <c r="I15" s="186"/>
      <c r="J15" s="185"/>
      <c r="K15" s="188"/>
      <c r="L15" s="186"/>
      <c r="M15" s="185"/>
      <c r="N15" s="188"/>
      <c r="O15" s="186"/>
    </row>
    <row r="16" spans="1:15" ht="13.5" hidden="1" customHeight="1" x14ac:dyDescent="0.2">
      <c r="A16" s="248"/>
      <c r="B16" s="125"/>
      <c r="C16" s="127"/>
      <c r="D16" s="185"/>
      <c r="E16" s="184"/>
      <c r="F16" s="184"/>
      <c r="G16" s="184"/>
      <c r="H16" s="184"/>
      <c r="I16" s="186"/>
      <c r="J16" s="185"/>
      <c r="K16" s="184"/>
      <c r="L16" s="186"/>
      <c r="M16" s="185"/>
      <c r="N16" s="184"/>
      <c r="O16" s="186"/>
    </row>
    <row r="17" spans="1:15" ht="13.5" customHeight="1" x14ac:dyDescent="0.2">
      <c r="A17" s="248"/>
      <c r="B17" s="125">
        <v>5</v>
      </c>
      <c r="C17" s="127">
        <v>0.66666666666666663</v>
      </c>
      <c r="D17" s="211"/>
      <c r="E17" s="193"/>
      <c r="F17" s="193"/>
      <c r="G17" s="193"/>
      <c r="H17" s="193"/>
      <c r="I17" s="192"/>
      <c r="J17" s="191"/>
      <c r="K17" s="193"/>
      <c r="L17" s="192"/>
      <c r="M17" s="191"/>
      <c r="N17" s="193"/>
      <c r="O17" s="192"/>
    </row>
    <row r="18" spans="1:15" ht="13.5" hidden="1" customHeight="1" x14ac:dyDescent="0.2">
      <c r="A18" s="248"/>
      <c r="B18" s="130"/>
      <c r="C18" s="131"/>
      <c r="D18" s="212"/>
      <c r="E18" s="213"/>
      <c r="F18" s="213"/>
      <c r="G18" s="213"/>
      <c r="H18" s="213"/>
      <c r="I18" s="214"/>
      <c r="J18" s="203"/>
      <c r="K18" s="195"/>
      <c r="L18" s="204"/>
      <c r="M18" s="212"/>
      <c r="N18" s="213"/>
      <c r="O18" s="214"/>
    </row>
    <row r="19" spans="1:15" ht="13.5" hidden="1" customHeight="1" x14ac:dyDescent="0.2">
      <c r="A19" s="248"/>
      <c r="B19" s="130">
        <v>9</v>
      </c>
      <c r="C19" s="131">
        <v>0.75</v>
      </c>
      <c r="D19" s="212"/>
      <c r="E19" s="213"/>
      <c r="F19" s="213"/>
      <c r="G19" s="213"/>
      <c r="H19" s="213"/>
      <c r="I19" s="214"/>
      <c r="J19" s="203"/>
      <c r="K19" s="195"/>
      <c r="L19" s="204"/>
      <c r="M19" s="212"/>
      <c r="N19" s="213"/>
      <c r="O19" s="214"/>
    </row>
    <row r="20" spans="1:15" ht="13.5" hidden="1" customHeight="1" x14ac:dyDescent="0.2">
      <c r="A20" s="248"/>
      <c r="B20" s="130"/>
      <c r="C20" s="131"/>
      <c r="D20" s="212"/>
      <c r="E20" s="213"/>
      <c r="F20" s="213"/>
      <c r="G20" s="213"/>
      <c r="H20" s="213"/>
      <c r="I20" s="214"/>
      <c r="J20" s="203"/>
      <c r="K20" s="195"/>
      <c r="L20" s="204"/>
      <c r="M20" s="212"/>
      <c r="N20" s="213"/>
      <c r="O20" s="214"/>
    </row>
    <row r="21" spans="1:15" ht="13.5" customHeight="1" x14ac:dyDescent="0.2">
      <c r="A21" s="248"/>
      <c r="B21" s="130">
        <v>6</v>
      </c>
      <c r="C21" s="131">
        <v>0.70833333333333337</v>
      </c>
      <c r="D21" s="212"/>
      <c r="E21" s="213"/>
      <c r="F21" s="213"/>
      <c r="G21" s="213"/>
      <c r="H21" s="213"/>
      <c r="I21" s="214"/>
      <c r="J21" s="203"/>
      <c r="K21" s="195"/>
      <c r="L21" s="204"/>
      <c r="M21" s="212"/>
      <c r="N21" s="213"/>
      <c r="O21" s="214"/>
    </row>
    <row r="22" spans="1:15" ht="13.5" hidden="1" customHeight="1" x14ac:dyDescent="0.2">
      <c r="A22" s="248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49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46">
        <f>A3+1</f>
        <v>45613</v>
      </c>
      <c r="B25" s="123">
        <v>1</v>
      </c>
      <c r="C25" s="124">
        <v>0.375</v>
      </c>
      <c r="D25" s="215"/>
      <c r="E25" s="217"/>
      <c r="F25" s="217"/>
      <c r="G25" s="217"/>
      <c r="H25" s="217"/>
      <c r="I25" s="218"/>
      <c r="J25" s="215"/>
      <c r="K25" s="217"/>
      <c r="L25" s="218"/>
      <c r="M25" s="215"/>
      <c r="N25" s="217"/>
      <c r="O25" s="218"/>
    </row>
    <row r="26" spans="1:15" ht="13.5" hidden="1" customHeight="1" x14ac:dyDescent="0.2">
      <c r="A26" s="247"/>
      <c r="B26" s="123"/>
      <c r="C26" s="124"/>
      <c r="D26" s="216"/>
      <c r="E26" s="140"/>
      <c r="F26" s="140"/>
      <c r="G26" s="140"/>
      <c r="H26" s="140"/>
      <c r="I26" s="219"/>
      <c r="J26" s="216"/>
      <c r="K26" s="140"/>
      <c r="L26" s="219"/>
      <c r="M26" s="216"/>
      <c r="N26" s="140"/>
      <c r="O26" s="219"/>
    </row>
    <row r="27" spans="1:15" ht="13.5" hidden="1" customHeight="1" x14ac:dyDescent="0.2">
      <c r="A27" s="248"/>
      <c r="B27" s="125">
        <v>2</v>
      </c>
      <c r="C27" s="126">
        <v>0.41666666666666669</v>
      </c>
      <c r="D27" s="141"/>
      <c r="E27" s="220"/>
      <c r="F27" s="220"/>
      <c r="G27" s="220"/>
      <c r="H27" s="220"/>
      <c r="I27" s="142"/>
      <c r="J27" s="141"/>
      <c r="K27" s="220"/>
      <c r="L27" s="142"/>
      <c r="M27" s="141"/>
      <c r="N27" s="220"/>
      <c r="O27" s="142"/>
    </row>
    <row r="28" spans="1:15" ht="13.5" hidden="1" customHeight="1" x14ac:dyDescent="0.2">
      <c r="A28" s="248"/>
      <c r="B28" s="125"/>
      <c r="C28" s="126"/>
      <c r="D28" s="141"/>
      <c r="E28" s="220"/>
      <c r="F28" s="220"/>
      <c r="G28" s="220"/>
      <c r="H28" s="220"/>
      <c r="I28" s="142"/>
      <c r="J28" s="141"/>
      <c r="K28" s="220"/>
      <c r="L28" s="142"/>
      <c r="M28" s="141"/>
      <c r="N28" s="220"/>
      <c r="O28" s="142"/>
    </row>
    <row r="29" spans="1:15" ht="13.5" customHeight="1" x14ac:dyDescent="0.2">
      <c r="A29" s="248"/>
      <c r="B29" s="125">
        <v>2</v>
      </c>
      <c r="C29" s="126">
        <v>0.45833333333333331</v>
      </c>
      <c r="D29" s="141"/>
      <c r="E29" s="221"/>
      <c r="F29" s="221"/>
      <c r="G29" s="221"/>
      <c r="H29" s="221"/>
      <c r="I29" s="142"/>
      <c r="J29" s="141"/>
      <c r="K29" s="221"/>
      <c r="L29" s="142"/>
      <c r="M29" s="141"/>
      <c r="N29" s="221"/>
      <c r="O29" s="142"/>
    </row>
    <row r="30" spans="1:15" ht="13.5" hidden="1" customHeight="1" x14ac:dyDescent="0.2">
      <c r="A30" s="248"/>
      <c r="B30" s="125"/>
      <c r="C30" s="126"/>
      <c r="D30" s="141"/>
      <c r="E30" s="221"/>
      <c r="F30" s="221"/>
      <c r="G30" s="221"/>
      <c r="H30" s="221"/>
      <c r="I30" s="142"/>
      <c r="J30" s="141"/>
      <c r="K30" s="221"/>
      <c r="L30" s="142"/>
      <c r="M30" s="141"/>
      <c r="N30" s="221"/>
      <c r="O30" s="142"/>
    </row>
    <row r="31" spans="1:15" ht="13.5" customHeight="1" x14ac:dyDescent="0.2">
      <c r="A31" s="248"/>
      <c r="B31" s="125">
        <v>3</v>
      </c>
      <c r="C31" s="126">
        <v>0.54166666666666663</v>
      </c>
      <c r="D31" s="141"/>
      <c r="E31" s="221"/>
      <c r="F31" s="221"/>
      <c r="G31" s="221"/>
      <c r="H31" s="221"/>
      <c r="I31" s="142"/>
      <c r="J31" s="141"/>
      <c r="K31" s="221"/>
      <c r="L31" s="142"/>
      <c r="M31" s="141"/>
      <c r="N31" s="221"/>
      <c r="O31" s="142"/>
    </row>
    <row r="32" spans="1:15" ht="13.5" hidden="1" customHeight="1" x14ac:dyDescent="0.2">
      <c r="A32" s="248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48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48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48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48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48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48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48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48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48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48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48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48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49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46">
        <f>A25+1</f>
        <v>45614</v>
      </c>
      <c r="B47" s="123">
        <v>1</v>
      </c>
      <c r="C47" s="124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47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48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48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48"/>
      <c r="B51" s="125">
        <v>2</v>
      </c>
      <c r="C51" s="126">
        <v>0.45833333333333331</v>
      </c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48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48"/>
      <c r="B53" s="125">
        <v>3</v>
      </c>
      <c r="C53" s="126">
        <v>0.54166666666666663</v>
      </c>
      <c r="D53" s="89" t="s">
        <v>134</v>
      </c>
      <c r="E53" s="92" t="s">
        <v>35</v>
      </c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">
      <c r="A54" s="248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48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48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48"/>
      <c r="B57" s="125">
        <v>4</v>
      </c>
      <c r="C57" s="127">
        <v>0.625</v>
      </c>
      <c r="D57" s="198"/>
      <c r="E57" s="199"/>
      <c r="F57" s="199"/>
      <c r="G57" s="199"/>
      <c r="H57" s="199"/>
      <c r="I57" s="196"/>
      <c r="J57" s="205"/>
      <c r="K57" s="183"/>
      <c r="L57" s="177"/>
      <c r="M57" s="194"/>
      <c r="N57" s="199"/>
      <c r="O57" s="196"/>
    </row>
    <row r="58" spans="1:15" ht="13.5" hidden="1" customHeight="1" x14ac:dyDescent="0.2">
      <c r="A58" s="248"/>
      <c r="B58" s="125"/>
      <c r="C58" s="127"/>
      <c r="D58" s="194"/>
      <c r="E58" s="200"/>
      <c r="F58" s="200"/>
      <c r="G58" s="200"/>
      <c r="H58" s="200"/>
      <c r="I58" s="196"/>
      <c r="J58" s="205"/>
      <c r="K58" s="182"/>
      <c r="L58" s="177"/>
      <c r="M58" s="194"/>
      <c r="N58" s="200"/>
      <c r="O58" s="196"/>
    </row>
    <row r="59" spans="1:15" ht="13.5" hidden="1" customHeight="1" x14ac:dyDescent="0.2">
      <c r="A59" s="248"/>
      <c r="B59" s="125">
        <v>7</v>
      </c>
      <c r="C59" s="127">
        <v>0.66666666666666663</v>
      </c>
      <c r="D59" s="198"/>
      <c r="E59" s="201"/>
      <c r="F59" s="201"/>
      <c r="G59" s="201"/>
      <c r="H59" s="201"/>
      <c r="I59" s="196"/>
      <c r="J59" s="205"/>
      <c r="K59" s="206"/>
      <c r="L59" s="177"/>
      <c r="M59" s="194"/>
      <c r="N59" s="201"/>
      <c r="O59" s="196"/>
    </row>
    <row r="60" spans="1:15" ht="13.5" hidden="1" customHeight="1" x14ac:dyDescent="0.2">
      <c r="A60" s="248"/>
      <c r="B60" s="125"/>
      <c r="C60" s="127"/>
      <c r="D60" s="194"/>
      <c r="E60" s="200"/>
      <c r="F60" s="200"/>
      <c r="G60" s="200"/>
      <c r="H60" s="200"/>
      <c r="I60" s="196"/>
      <c r="J60" s="205"/>
      <c r="K60" s="182"/>
      <c r="L60" s="177"/>
      <c r="M60" s="194"/>
      <c r="N60" s="200"/>
      <c r="O60" s="196"/>
    </row>
    <row r="61" spans="1:15" ht="13.5" customHeight="1" x14ac:dyDescent="0.2">
      <c r="A61" s="248"/>
      <c r="B61" s="125">
        <v>5</v>
      </c>
      <c r="C61" s="127">
        <v>0.66666666666666663</v>
      </c>
      <c r="D61" s="207"/>
      <c r="E61" s="208"/>
      <c r="F61" s="208"/>
      <c r="G61" s="208"/>
      <c r="H61" s="208"/>
      <c r="I61" s="209"/>
      <c r="J61" s="205"/>
      <c r="K61" s="176"/>
      <c r="L61" s="177"/>
      <c r="M61" s="210"/>
      <c r="N61" s="208"/>
      <c r="O61" s="209"/>
    </row>
    <row r="62" spans="1:15" ht="13.5" hidden="1" customHeight="1" x14ac:dyDescent="0.2">
      <c r="A62" s="248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48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48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48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48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49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46">
        <f>A47+1</f>
        <v>45615</v>
      </c>
      <c r="B69" s="123">
        <v>1</v>
      </c>
      <c r="C69" s="124">
        <v>0.375</v>
      </c>
      <c r="D69" s="107"/>
      <c r="E69" s="108"/>
      <c r="F69" s="108"/>
      <c r="G69" s="108"/>
      <c r="H69" s="108"/>
      <c r="I69" s="109"/>
      <c r="J69" s="107"/>
      <c r="K69" s="108"/>
      <c r="L69" s="109"/>
      <c r="M69" s="107"/>
      <c r="N69" s="108"/>
      <c r="O69" s="109"/>
    </row>
    <row r="70" spans="1:15" ht="13.5" hidden="1" customHeight="1" x14ac:dyDescent="0.2">
      <c r="A70" s="247"/>
      <c r="B70" s="123"/>
      <c r="C70" s="124"/>
      <c r="D70" s="110"/>
      <c r="E70" s="97"/>
      <c r="F70" s="97"/>
      <c r="G70" s="97"/>
      <c r="H70" s="97"/>
      <c r="I70" s="111"/>
      <c r="J70" s="110"/>
      <c r="K70" s="97"/>
      <c r="L70" s="111"/>
      <c r="M70" s="110"/>
      <c r="N70" s="97"/>
      <c r="O70" s="111"/>
    </row>
    <row r="71" spans="1:15" ht="13.5" hidden="1" customHeight="1" x14ac:dyDescent="0.2">
      <c r="A71" s="248"/>
      <c r="B71" s="125">
        <v>2</v>
      </c>
      <c r="C71" s="126">
        <v>0.41666666666666669</v>
      </c>
      <c r="D71" s="94"/>
      <c r="E71" s="112"/>
      <c r="F71" s="112"/>
      <c r="G71" s="112"/>
      <c r="H71" s="112"/>
      <c r="I71" s="96"/>
      <c r="J71" s="94"/>
      <c r="K71" s="112"/>
      <c r="L71" s="96"/>
      <c r="M71" s="94"/>
      <c r="N71" s="112"/>
      <c r="O71" s="96"/>
    </row>
    <row r="72" spans="1:15" ht="13.5" hidden="1" customHeight="1" x14ac:dyDescent="0.2">
      <c r="A72" s="248"/>
      <c r="B72" s="125"/>
      <c r="C72" s="126"/>
      <c r="D72" s="94"/>
      <c r="E72" s="112"/>
      <c r="F72" s="112"/>
      <c r="G72" s="112"/>
      <c r="H72" s="112"/>
      <c r="I72" s="96"/>
      <c r="J72" s="94"/>
      <c r="K72" s="112"/>
      <c r="L72" s="96"/>
      <c r="M72" s="94"/>
      <c r="N72" s="112"/>
      <c r="O72" s="96"/>
    </row>
    <row r="73" spans="1:15" ht="13.5" customHeight="1" x14ac:dyDescent="0.2">
      <c r="A73" s="248"/>
      <c r="B73" s="125">
        <v>2</v>
      </c>
      <c r="C73" s="126">
        <v>0.45833333333333331</v>
      </c>
      <c r="D73" s="94"/>
      <c r="E73" s="106"/>
      <c r="F73" s="106"/>
      <c r="G73" s="106"/>
      <c r="H73" s="106"/>
      <c r="I73" s="96"/>
      <c r="J73" s="94"/>
      <c r="K73" s="106"/>
      <c r="L73" s="96"/>
      <c r="M73" s="94"/>
      <c r="N73" s="106"/>
      <c r="O73" s="96"/>
    </row>
    <row r="74" spans="1:15" ht="13.5" hidden="1" customHeight="1" x14ac:dyDescent="0.2">
      <c r="A74" s="248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48"/>
      <c r="B75" s="125">
        <v>3</v>
      </c>
      <c r="C75" s="126">
        <v>0.54166666666666663</v>
      </c>
      <c r="D75" s="89" t="s">
        <v>135</v>
      </c>
      <c r="E75" s="92" t="s">
        <v>37</v>
      </c>
      <c r="F75" s="92"/>
      <c r="G75" s="92"/>
      <c r="H75" s="92"/>
      <c r="I75" s="91"/>
      <c r="J75" s="89"/>
      <c r="K75" s="92"/>
      <c r="L75" s="91"/>
      <c r="M75" s="89"/>
      <c r="N75" s="92"/>
      <c r="O75" s="91"/>
    </row>
    <row r="76" spans="1:15" ht="13.5" hidden="1" customHeight="1" x14ac:dyDescent="0.2">
      <c r="A76" s="248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48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48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48"/>
      <c r="B79" s="125">
        <v>4</v>
      </c>
      <c r="C79" s="127">
        <v>0.625</v>
      </c>
      <c r="D79" s="228" t="s">
        <v>139</v>
      </c>
      <c r="E79" s="90" t="s">
        <v>37</v>
      </c>
      <c r="F79" s="90"/>
      <c r="G79" s="90"/>
      <c r="H79" s="90"/>
      <c r="I79" s="91"/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48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48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48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48"/>
      <c r="B83" s="125">
        <v>5</v>
      </c>
      <c r="C83" s="127">
        <v>0.66666666666666663</v>
      </c>
      <c r="D83" s="98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48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48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48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48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48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49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46">
        <f>A69+1</f>
        <v>45616</v>
      </c>
      <c r="B91" s="123">
        <v>1</v>
      </c>
      <c r="C91" s="124">
        <v>0.375</v>
      </c>
      <c r="D91" s="229" t="s">
        <v>136</v>
      </c>
      <c r="E91" s="84" t="s">
        <v>18</v>
      </c>
      <c r="F91" s="84"/>
      <c r="G91" s="84"/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47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48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48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48"/>
      <c r="B95" s="125">
        <v>2</v>
      </c>
      <c r="C95" s="126">
        <v>0.45833333333333331</v>
      </c>
      <c r="D95" s="89"/>
      <c r="E95" s="92"/>
      <c r="F95" s="92"/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48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48"/>
      <c r="B97" s="125">
        <v>3</v>
      </c>
      <c r="C97" s="126">
        <v>0.54166666666666663</v>
      </c>
      <c r="D97" s="89"/>
      <c r="E97" s="106"/>
      <c r="F97" s="106"/>
      <c r="G97" s="106"/>
      <c r="H97" s="106"/>
      <c r="I97" s="96"/>
      <c r="J97" s="94"/>
      <c r="K97" s="106"/>
      <c r="L97" s="96"/>
      <c r="M97" s="94"/>
      <c r="N97" s="106"/>
      <c r="O97" s="96"/>
    </row>
    <row r="98" spans="1:15" ht="13.5" hidden="1" customHeight="1" x14ac:dyDescent="0.2">
      <c r="A98" s="248"/>
      <c r="B98" s="125"/>
      <c r="C98" s="127"/>
      <c r="D98" s="94"/>
      <c r="E98" s="113"/>
      <c r="F98" s="113"/>
      <c r="G98" s="113"/>
      <c r="H98" s="113"/>
      <c r="I98" s="96"/>
      <c r="J98" s="94"/>
      <c r="K98" s="113"/>
      <c r="L98" s="96"/>
      <c r="M98" s="94"/>
      <c r="N98" s="113"/>
      <c r="O98" s="96"/>
    </row>
    <row r="99" spans="1:15" s="157" customFormat="1" ht="13.5" hidden="1" customHeight="1" x14ac:dyDescent="0.2">
      <c r="A99" s="248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48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48"/>
      <c r="B101" s="125">
        <v>4</v>
      </c>
      <c r="C101" s="127">
        <v>0.625</v>
      </c>
      <c r="D101" s="94"/>
      <c r="E101" s="112"/>
      <c r="F101" s="112"/>
      <c r="G101" s="112"/>
      <c r="H101" s="112"/>
      <c r="I101" s="96"/>
      <c r="J101" s="94"/>
      <c r="K101" s="112"/>
      <c r="L101" s="96"/>
      <c r="M101" s="94"/>
      <c r="N101" s="112"/>
      <c r="O101" s="96"/>
    </row>
    <row r="102" spans="1:15" ht="13.5" hidden="1" customHeight="1" x14ac:dyDescent="0.2">
      <c r="A102" s="248"/>
      <c r="B102" s="125"/>
      <c r="C102" s="127"/>
      <c r="D102" s="94"/>
      <c r="E102" s="97"/>
      <c r="F102" s="97"/>
      <c r="G102" s="97"/>
      <c r="H102" s="97"/>
      <c r="I102" s="96"/>
      <c r="J102" s="94"/>
      <c r="K102" s="97"/>
      <c r="L102" s="96"/>
      <c r="M102" s="94"/>
      <c r="N102" s="97"/>
      <c r="O102" s="96"/>
    </row>
    <row r="103" spans="1:15" ht="13.5" hidden="1" customHeight="1" x14ac:dyDescent="0.2">
      <c r="A103" s="248"/>
      <c r="B103" s="125">
        <v>7</v>
      </c>
      <c r="C103" s="127">
        <v>0.66666666666666663</v>
      </c>
      <c r="D103" s="136"/>
      <c r="E103" s="114"/>
      <c r="F103" s="114"/>
      <c r="G103" s="114"/>
      <c r="H103" s="114"/>
      <c r="I103" s="96"/>
      <c r="J103" s="94"/>
      <c r="K103" s="114"/>
      <c r="L103" s="96"/>
      <c r="M103" s="94"/>
      <c r="N103" s="114"/>
      <c r="O103" s="96"/>
    </row>
    <row r="104" spans="1:15" ht="13.5" hidden="1" customHeight="1" x14ac:dyDescent="0.2">
      <c r="A104" s="248"/>
      <c r="B104" s="125"/>
      <c r="C104" s="127"/>
      <c r="D104" s="94"/>
      <c r="E104" s="97"/>
      <c r="F104" s="97"/>
      <c r="G104" s="97"/>
      <c r="H104" s="97"/>
      <c r="I104" s="96"/>
      <c r="J104" s="94"/>
      <c r="K104" s="97"/>
      <c r="L104" s="96"/>
      <c r="M104" s="94"/>
      <c r="N104" s="97"/>
      <c r="O104" s="96"/>
    </row>
    <row r="105" spans="1:15" ht="13.5" customHeight="1" x14ac:dyDescent="0.2">
      <c r="A105" s="248"/>
      <c r="B105" s="125">
        <v>5</v>
      </c>
      <c r="C105" s="127">
        <v>0.66666666666666663</v>
      </c>
      <c r="D105" s="94"/>
      <c r="E105" s="106"/>
      <c r="F105" s="106"/>
      <c r="G105" s="106"/>
      <c r="H105" s="106"/>
      <c r="I105" s="96"/>
      <c r="J105" s="94"/>
      <c r="K105" s="106"/>
      <c r="L105" s="96"/>
      <c r="M105" s="94"/>
      <c r="N105" s="106"/>
      <c r="O105" s="96"/>
    </row>
    <row r="106" spans="1:15" ht="13.5" hidden="1" customHeight="1" x14ac:dyDescent="0.2">
      <c r="A106" s="248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48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48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48"/>
      <c r="B109" s="130">
        <v>6</v>
      </c>
      <c r="C109" s="131">
        <v>0.70833333333333337</v>
      </c>
      <c r="D109" s="94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48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49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46">
        <f>A91+1</f>
        <v>45617</v>
      </c>
      <c r="B113" s="123">
        <v>1</v>
      </c>
      <c r="C113" s="124">
        <v>0.375</v>
      </c>
      <c r="D113" s="229" t="s">
        <v>138</v>
      </c>
      <c r="E113" s="84" t="s">
        <v>37</v>
      </c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47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48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48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48"/>
      <c r="B117" s="125">
        <v>2</v>
      </c>
      <c r="C117" s="126">
        <v>0.45833333333333331</v>
      </c>
      <c r="D117" s="89"/>
      <c r="E117" s="92"/>
      <c r="F117" s="92"/>
      <c r="G117" s="92"/>
      <c r="H117" s="92"/>
      <c r="I117" s="91"/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48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48"/>
      <c r="B119" s="125">
        <v>3</v>
      </c>
      <c r="C119" s="126">
        <v>0.54166666666666663</v>
      </c>
      <c r="D119" s="89"/>
      <c r="E119" s="92"/>
      <c r="F119" s="92"/>
      <c r="G119" s="92"/>
      <c r="H119" s="92"/>
      <c r="I119" s="91"/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48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48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48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48"/>
      <c r="B123" s="125">
        <v>4</v>
      </c>
      <c r="C123" s="127">
        <v>0.625</v>
      </c>
      <c r="D123" s="98"/>
      <c r="E123" s="90"/>
      <c r="F123" s="90"/>
      <c r="G123" s="90"/>
      <c r="H123" s="90"/>
      <c r="I123" s="91"/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48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48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48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48"/>
      <c r="B127" s="125">
        <v>5</v>
      </c>
      <c r="C127" s="127">
        <v>0.66666666666666663</v>
      </c>
      <c r="D127" s="98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48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48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48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48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48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49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46">
        <f>A113+1</f>
        <v>45618</v>
      </c>
      <c r="B135" s="123">
        <v>1</v>
      </c>
      <c r="C135" s="124">
        <v>0.375</v>
      </c>
      <c r="D135" s="235"/>
      <c r="E135" s="231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47"/>
      <c r="B136" s="123"/>
      <c r="C136" s="124"/>
      <c r="D136" s="236"/>
      <c r="E136" s="232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48"/>
      <c r="B137" s="125">
        <v>2</v>
      </c>
      <c r="C137" s="126">
        <v>0.41666666666666669</v>
      </c>
      <c r="D137" s="236"/>
      <c r="E137" s="233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48"/>
      <c r="B138" s="125"/>
      <c r="C138" s="126"/>
      <c r="D138" s="236"/>
      <c r="E138" s="233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48"/>
      <c r="B139" s="125">
        <v>2</v>
      </c>
      <c r="C139" s="126">
        <v>0.45833333333333331</v>
      </c>
      <c r="D139" s="237" t="s">
        <v>140</v>
      </c>
      <c r="E139" s="234" t="s">
        <v>35</v>
      </c>
      <c r="F139" s="92"/>
      <c r="G139" s="92"/>
      <c r="H139" s="92"/>
      <c r="I139" s="91"/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48"/>
      <c r="B140" s="125"/>
      <c r="C140" s="126"/>
      <c r="D140" s="86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48"/>
      <c r="B141" s="125">
        <v>3</v>
      </c>
      <c r="C141" s="126">
        <v>0.54166666666666663</v>
      </c>
      <c r="D141" s="194"/>
      <c r="E141" s="202"/>
      <c r="F141" s="202"/>
      <c r="G141" s="202"/>
      <c r="H141" s="202"/>
      <c r="I141" s="196"/>
      <c r="J141" s="191"/>
      <c r="K141" s="193"/>
      <c r="L141" s="192"/>
      <c r="M141" s="194"/>
      <c r="N141" s="202"/>
      <c r="O141" s="196"/>
    </row>
    <row r="142" spans="1:15" ht="13.5" hidden="1" customHeight="1" x14ac:dyDescent="0.2">
      <c r="A142" s="248"/>
      <c r="B142" s="125"/>
      <c r="C142" s="127"/>
      <c r="D142" s="194"/>
      <c r="E142" s="195"/>
      <c r="F142" s="195"/>
      <c r="G142" s="195"/>
      <c r="H142" s="195"/>
      <c r="I142" s="196"/>
      <c r="J142" s="194"/>
      <c r="K142" s="195"/>
      <c r="L142" s="196"/>
      <c r="M142" s="194"/>
      <c r="N142" s="195"/>
      <c r="O142" s="196"/>
    </row>
    <row r="143" spans="1:15" s="157" customFormat="1" ht="13.5" hidden="1" customHeight="1" x14ac:dyDescent="0.2">
      <c r="A143" s="248"/>
      <c r="B143" s="128">
        <v>5</v>
      </c>
      <c r="C143" s="129">
        <v>0.58333333333333337</v>
      </c>
      <c r="D143" s="194"/>
      <c r="E143" s="197"/>
      <c r="F143" s="197"/>
      <c r="G143" s="197"/>
      <c r="H143" s="197"/>
      <c r="I143" s="192"/>
      <c r="J143" s="191"/>
      <c r="K143" s="197"/>
      <c r="L143" s="192"/>
      <c r="M143" s="191"/>
      <c r="N143" s="197"/>
      <c r="O143" s="192"/>
    </row>
    <row r="144" spans="1:15" s="157" customFormat="1" ht="13.5" hidden="1" customHeight="1" x14ac:dyDescent="0.2">
      <c r="A144" s="248"/>
      <c r="B144" s="128"/>
      <c r="C144" s="129"/>
      <c r="D144" s="194"/>
      <c r="E144" s="190"/>
      <c r="F144" s="190"/>
      <c r="G144" s="190"/>
      <c r="H144" s="190"/>
      <c r="I144" s="192"/>
      <c r="J144" s="191"/>
      <c r="K144" s="190"/>
      <c r="L144" s="192"/>
      <c r="M144" s="191"/>
      <c r="N144" s="190"/>
      <c r="O144" s="192"/>
    </row>
    <row r="145" spans="1:15" ht="13.5" customHeight="1" x14ac:dyDescent="0.2">
      <c r="A145" s="248"/>
      <c r="B145" s="125">
        <v>4</v>
      </c>
      <c r="C145" s="127">
        <v>0.625</v>
      </c>
      <c r="D145" s="194"/>
      <c r="E145" s="199"/>
      <c r="F145" s="199"/>
      <c r="G145" s="199"/>
      <c r="H145" s="199"/>
      <c r="I145" s="196"/>
      <c r="J145" s="194"/>
      <c r="K145" s="199"/>
      <c r="L145" s="196"/>
      <c r="M145" s="194"/>
      <c r="N145" s="199"/>
      <c r="O145" s="196"/>
    </row>
    <row r="146" spans="1:15" ht="13.5" hidden="1" customHeight="1" x14ac:dyDescent="0.2">
      <c r="A146" s="248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48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48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48"/>
      <c r="B149" s="125">
        <v>5</v>
      </c>
      <c r="C149" s="127">
        <v>0.66666666666666663</v>
      </c>
      <c r="D149" s="141" t="s">
        <v>137</v>
      </c>
      <c r="E149" s="92" t="s">
        <v>35</v>
      </c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48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48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48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48"/>
      <c r="B153" s="130">
        <v>6</v>
      </c>
      <c r="C153" s="131">
        <v>0.70833333333333337</v>
      </c>
      <c r="D153" s="23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48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49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46">
        <f>A135+1</f>
        <v>45619</v>
      </c>
      <c r="B157" s="123">
        <v>1</v>
      </c>
      <c r="C157" s="124">
        <v>0.375</v>
      </c>
      <c r="D157" s="215"/>
      <c r="E157" s="217"/>
      <c r="F157" s="217"/>
      <c r="G157" s="217"/>
      <c r="H157" s="217"/>
      <c r="I157" s="218"/>
      <c r="J157" s="215"/>
      <c r="K157" s="217"/>
      <c r="L157" s="218"/>
      <c r="M157" s="215"/>
      <c r="N157" s="217"/>
      <c r="O157" s="218"/>
    </row>
    <row r="158" spans="1:15" ht="13.5" hidden="1" customHeight="1" x14ac:dyDescent="0.2">
      <c r="A158" s="247"/>
      <c r="B158" s="123"/>
      <c r="C158" s="124"/>
      <c r="D158" s="216"/>
      <c r="E158" s="140"/>
      <c r="F158" s="140"/>
      <c r="G158" s="140"/>
      <c r="H158" s="140"/>
      <c r="I158" s="219"/>
      <c r="J158" s="216"/>
      <c r="K158" s="140"/>
      <c r="L158" s="219"/>
      <c r="M158" s="216"/>
      <c r="N158" s="140"/>
      <c r="O158" s="219"/>
    </row>
    <row r="159" spans="1:15" ht="13.5" hidden="1" customHeight="1" x14ac:dyDescent="0.2">
      <c r="A159" s="248"/>
      <c r="B159" s="125">
        <v>2</v>
      </c>
      <c r="C159" s="126">
        <v>0.41666666666666669</v>
      </c>
      <c r="D159" s="141"/>
      <c r="E159" s="220"/>
      <c r="F159" s="220"/>
      <c r="G159" s="220"/>
      <c r="H159" s="220"/>
      <c r="I159" s="142"/>
      <c r="J159" s="141"/>
      <c r="K159" s="220"/>
      <c r="L159" s="142"/>
      <c r="M159" s="141"/>
      <c r="N159" s="220"/>
      <c r="O159" s="142"/>
    </row>
    <row r="160" spans="1:15" ht="13.5" hidden="1" customHeight="1" x14ac:dyDescent="0.2">
      <c r="A160" s="248"/>
      <c r="B160" s="125"/>
      <c r="C160" s="126"/>
      <c r="D160" s="141"/>
      <c r="E160" s="220"/>
      <c r="F160" s="220"/>
      <c r="G160" s="220"/>
      <c r="H160" s="220"/>
      <c r="I160" s="142"/>
      <c r="J160" s="141"/>
      <c r="K160" s="220"/>
      <c r="L160" s="142"/>
      <c r="M160" s="141"/>
      <c r="N160" s="220"/>
      <c r="O160" s="142"/>
    </row>
    <row r="161" spans="1:15" ht="13.5" customHeight="1" x14ac:dyDescent="0.2">
      <c r="A161" s="248"/>
      <c r="B161" s="125">
        <v>2</v>
      </c>
      <c r="C161" s="126">
        <v>0.45833333333333331</v>
      </c>
      <c r="D161" s="141"/>
      <c r="E161" s="221"/>
      <c r="F161" s="221"/>
      <c r="G161" s="221"/>
      <c r="H161" s="221"/>
      <c r="I161" s="142"/>
      <c r="J161" s="141"/>
      <c r="K161" s="221"/>
      <c r="L161" s="142"/>
      <c r="M161" s="141"/>
      <c r="N161" s="221"/>
      <c r="O161" s="142"/>
    </row>
    <row r="162" spans="1:15" ht="13.5" hidden="1" customHeight="1" x14ac:dyDescent="0.2">
      <c r="A162" s="248"/>
      <c r="B162" s="125"/>
      <c r="C162" s="126"/>
      <c r="D162" s="141"/>
      <c r="E162" s="221"/>
      <c r="F162" s="221"/>
      <c r="G162" s="221"/>
      <c r="H162" s="221"/>
      <c r="I162" s="142"/>
      <c r="J162" s="141"/>
      <c r="K162" s="221"/>
      <c r="L162" s="142"/>
      <c r="M162" s="141"/>
      <c r="N162" s="221"/>
      <c r="O162" s="142"/>
    </row>
    <row r="163" spans="1:15" ht="13.5" customHeight="1" x14ac:dyDescent="0.2">
      <c r="A163" s="248"/>
      <c r="B163" s="125">
        <v>3</v>
      </c>
      <c r="C163" s="126">
        <v>0.54166666666666663</v>
      </c>
      <c r="D163" s="141"/>
      <c r="E163" s="221"/>
      <c r="F163" s="221"/>
      <c r="G163" s="221"/>
      <c r="H163" s="221"/>
      <c r="I163" s="142"/>
      <c r="J163" s="141"/>
      <c r="K163" s="221"/>
      <c r="L163" s="142"/>
      <c r="M163" s="141"/>
      <c r="N163" s="221"/>
      <c r="O163" s="142"/>
    </row>
    <row r="164" spans="1:15" ht="13.5" hidden="1" customHeight="1" x14ac:dyDescent="0.2">
      <c r="A164" s="248"/>
      <c r="B164" s="125"/>
      <c r="C164" s="127"/>
      <c r="D164" s="178"/>
      <c r="E164" s="180"/>
      <c r="F164" s="180"/>
      <c r="G164" s="180"/>
      <c r="H164" s="180"/>
      <c r="I164" s="177"/>
      <c r="J164" s="178"/>
      <c r="K164" s="180"/>
      <c r="L164" s="177"/>
      <c r="M164" s="178"/>
      <c r="N164" s="180"/>
      <c r="O164" s="177"/>
    </row>
    <row r="165" spans="1:15" s="157" customFormat="1" ht="13.5" hidden="1" customHeight="1" x14ac:dyDescent="0.2">
      <c r="A165" s="248"/>
      <c r="B165" s="128">
        <v>5</v>
      </c>
      <c r="C165" s="129">
        <v>0.58333333333333337</v>
      </c>
      <c r="D165" s="178"/>
      <c r="E165" s="189"/>
      <c r="F165" s="189"/>
      <c r="G165" s="189"/>
      <c r="H165" s="189"/>
      <c r="I165" s="177"/>
      <c r="J165" s="178"/>
      <c r="K165" s="189"/>
      <c r="L165" s="177"/>
      <c r="M165" s="178"/>
      <c r="N165" s="189"/>
      <c r="O165" s="177"/>
    </row>
    <row r="166" spans="1:15" s="157" customFormat="1" ht="13.5" hidden="1" customHeight="1" x14ac:dyDescent="0.2">
      <c r="A166" s="248"/>
      <c r="B166" s="128"/>
      <c r="C166" s="129"/>
      <c r="D166" s="178"/>
      <c r="E166" s="182"/>
      <c r="F166" s="182"/>
      <c r="G166" s="182"/>
      <c r="H166" s="182"/>
      <c r="I166" s="177"/>
      <c r="J166" s="178"/>
      <c r="K166" s="182"/>
      <c r="L166" s="177"/>
      <c r="M166" s="178"/>
      <c r="N166" s="182"/>
      <c r="O166" s="177"/>
    </row>
    <row r="167" spans="1:15" ht="13.5" customHeight="1" x14ac:dyDescent="0.2">
      <c r="A167" s="248"/>
      <c r="B167" s="125">
        <v>4</v>
      </c>
      <c r="C167" s="127">
        <v>0.625</v>
      </c>
      <c r="D167" s="175"/>
      <c r="E167" s="183"/>
      <c r="F167" s="183"/>
      <c r="G167" s="183"/>
      <c r="H167" s="183"/>
      <c r="I167" s="177"/>
      <c r="J167" s="178"/>
      <c r="K167" s="183"/>
      <c r="L167" s="177"/>
      <c r="M167" s="178"/>
      <c r="N167" s="183"/>
      <c r="O167" s="177"/>
    </row>
    <row r="168" spans="1:15" ht="13.5" hidden="1" customHeight="1" x14ac:dyDescent="0.2">
      <c r="A168" s="248"/>
      <c r="B168" s="125"/>
      <c r="C168" s="127"/>
      <c r="D168" s="171"/>
      <c r="E168" s="170"/>
      <c r="F168" s="170"/>
      <c r="G168" s="170"/>
      <c r="H168" s="170"/>
      <c r="I168" s="172"/>
      <c r="J168" s="171"/>
      <c r="K168" s="170"/>
      <c r="L168" s="172"/>
      <c r="M168" s="171"/>
      <c r="N168" s="170"/>
      <c r="O168" s="172"/>
    </row>
    <row r="169" spans="1:15" ht="13.5" hidden="1" customHeight="1" x14ac:dyDescent="0.2">
      <c r="A169" s="248"/>
      <c r="B169" s="125">
        <v>7</v>
      </c>
      <c r="C169" s="127">
        <v>0.66666666666666663</v>
      </c>
      <c r="D169" s="173"/>
      <c r="E169" s="174"/>
      <c r="F169" s="174"/>
      <c r="G169" s="174"/>
      <c r="H169" s="174"/>
      <c r="I169" s="172"/>
      <c r="J169" s="171"/>
      <c r="K169" s="174"/>
      <c r="L169" s="172"/>
      <c r="M169" s="171"/>
      <c r="N169" s="174"/>
      <c r="O169" s="172"/>
    </row>
    <row r="170" spans="1:15" ht="13.5" hidden="1" customHeight="1" x14ac:dyDescent="0.2">
      <c r="A170" s="248"/>
      <c r="B170" s="125"/>
      <c r="C170" s="127"/>
      <c r="D170" s="171"/>
      <c r="E170" s="170"/>
      <c r="F170" s="170"/>
      <c r="G170" s="170"/>
      <c r="H170" s="170"/>
      <c r="I170" s="172"/>
      <c r="J170" s="171"/>
      <c r="K170" s="170"/>
      <c r="L170" s="172"/>
      <c r="M170" s="171"/>
      <c r="N170" s="170"/>
      <c r="O170" s="172"/>
    </row>
    <row r="171" spans="1:15" ht="13.5" customHeight="1" x14ac:dyDescent="0.2">
      <c r="A171" s="248"/>
      <c r="B171" s="125">
        <v>5</v>
      </c>
      <c r="C171" s="127">
        <v>0.66666666666666663</v>
      </c>
      <c r="D171" s="175"/>
      <c r="E171" s="176"/>
      <c r="F171" s="176"/>
      <c r="G171" s="176"/>
      <c r="H171" s="176"/>
      <c r="I171" s="177"/>
      <c r="J171" s="178"/>
      <c r="K171" s="176"/>
      <c r="L171" s="177"/>
      <c r="M171" s="178"/>
      <c r="N171" s="176"/>
      <c r="O171" s="177"/>
    </row>
    <row r="172" spans="1:15" ht="13.5" hidden="1" customHeight="1" x14ac:dyDescent="0.2">
      <c r="A172" s="248"/>
      <c r="B172" s="130"/>
      <c r="C172" s="131"/>
      <c r="D172" s="179"/>
      <c r="E172" s="180"/>
      <c r="F172" s="180"/>
      <c r="G172" s="180"/>
      <c r="H172" s="180"/>
      <c r="I172" s="181"/>
      <c r="J172" s="179"/>
      <c r="K172" s="180"/>
      <c r="L172" s="181"/>
      <c r="M172" s="179"/>
      <c r="N172" s="180"/>
      <c r="O172" s="181"/>
    </row>
    <row r="173" spans="1:15" ht="13.5" hidden="1" customHeight="1" x14ac:dyDescent="0.2">
      <c r="A173" s="248"/>
      <c r="B173" s="130">
        <v>9</v>
      </c>
      <c r="C173" s="131">
        <v>0.75</v>
      </c>
      <c r="D173" s="179"/>
      <c r="E173" s="180"/>
      <c r="F173" s="180"/>
      <c r="G173" s="180"/>
      <c r="H173" s="180"/>
      <c r="I173" s="181"/>
      <c r="J173" s="179"/>
      <c r="K173" s="180"/>
      <c r="L173" s="181"/>
      <c r="M173" s="179"/>
      <c r="N173" s="180"/>
      <c r="O173" s="181"/>
    </row>
    <row r="174" spans="1:15" ht="13.5" hidden="1" customHeight="1" x14ac:dyDescent="0.2">
      <c r="A174" s="248"/>
      <c r="B174" s="130"/>
      <c r="C174" s="131"/>
      <c r="D174" s="179"/>
      <c r="E174" s="180"/>
      <c r="F174" s="180"/>
      <c r="G174" s="180"/>
      <c r="H174" s="180"/>
      <c r="I174" s="181"/>
      <c r="J174" s="179"/>
      <c r="K174" s="180"/>
      <c r="L174" s="181"/>
      <c r="M174" s="179"/>
      <c r="N174" s="180"/>
      <c r="O174" s="181"/>
    </row>
    <row r="175" spans="1:15" ht="13.5" customHeight="1" x14ac:dyDescent="0.2">
      <c r="A175" s="248"/>
      <c r="B175" s="130">
        <v>6</v>
      </c>
      <c r="C175" s="131">
        <v>0.70833333333333337</v>
      </c>
      <c r="D175" s="179"/>
      <c r="E175" s="180"/>
      <c r="F175" s="180"/>
      <c r="G175" s="180"/>
      <c r="H175" s="180"/>
      <c r="I175" s="181"/>
      <c r="J175" s="179"/>
      <c r="K175" s="180"/>
      <c r="L175" s="181"/>
      <c r="M175" s="179"/>
      <c r="N175" s="180"/>
      <c r="O175" s="181"/>
    </row>
    <row r="176" spans="1:15" ht="13.5" hidden="1" customHeight="1" x14ac:dyDescent="0.2">
      <c r="A176" s="248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49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46">
        <f>A157+1</f>
        <v>45620</v>
      </c>
      <c r="B179" s="123">
        <v>1</v>
      </c>
      <c r="C179" s="124">
        <v>0.375</v>
      </c>
      <c r="D179" s="107"/>
      <c r="E179" s="108"/>
      <c r="F179" s="108"/>
      <c r="G179" s="108"/>
      <c r="H179" s="108"/>
      <c r="I179" s="109"/>
      <c r="J179" s="107"/>
      <c r="K179" s="108"/>
      <c r="L179" s="109"/>
      <c r="M179" s="107"/>
      <c r="N179" s="108"/>
      <c r="O179" s="109"/>
    </row>
    <row r="180" spans="1:15" ht="13.5" hidden="1" customHeight="1" x14ac:dyDescent="0.2">
      <c r="A180" s="247"/>
      <c r="B180" s="123"/>
      <c r="C180" s="124"/>
      <c r="D180" s="110"/>
      <c r="E180" s="97"/>
      <c r="F180" s="97"/>
      <c r="G180" s="97"/>
      <c r="H180" s="97"/>
      <c r="I180" s="111"/>
      <c r="J180" s="110"/>
      <c r="K180" s="97"/>
      <c r="L180" s="111"/>
      <c r="M180" s="110"/>
      <c r="N180" s="97"/>
      <c r="O180" s="111"/>
    </row>
    <row r="181" spans="1:15" ht="13.5" hidden="1" customHeight="1" x14ac:dyDescent="0.2">
      <c r="A181" s="248"/>
      <c r="B181" s="125">
        <v>2</v>
      </c>
      <c r="C181" s="126">
        <v>0.41666666666666669</v>
      </c>
      <c r="D181" s="94"/>
      <c r="E181" s="112"/>
      <c r="F181" s="112"/>
      <c r="G181" s="112"/>
      <c r="H181" s="112"/>
      <c r="I181" s="96"/>
      <c r="J181" s="94"/>
      <c r="K181" s="112"/>
      <c r="L181" s="96"/>
      <c r="M181" s="94"/>
      <c r="N181" s="112"/>
      <c r="O181" s="96"/>
    </row>
    <row r="182" spans="1:15" ht="13.5" hidden="1" customHeight="1" x14ac:dyDescent="0.2">
      <c r="A182" s="248"/>
      <c r="B182" s="125"/>
      <c r="C182" s="126"/>
      <c r="D182" s="94"/>
      <c r="E182" s="112"/>
      <c r="F182" s="112"/>
      <c r="G182" s="112"/>
      <c r="H182" s="112"/>
      <c r="I182" s="96"/>
      <c r="J182" s="94"/>
      <c r="K182" s="112"/>
      <c r="L182" s="96"/>
      <c r="M182" s="94"/>
      <c r="N182" s="112"/>
      <c r="O182" s="96"/>
    </row>
    <row r="183" spans="1:15" ht="13.5" customHeight="1" x14ac:dyDescent="0.2">
      <c r="A183" s="248"/>
      <c r="B183" s="125">
        <v>2</v>
      </c>
      <c r="C183" s="126">
        <v>0.45833333333333331</v>
      </c>
      <c r="D183" s="94"/>
      <c r="E183" s="106"/>
      <c r="F183" s="106"/>
      <c r="G183" s="106"/>
      <c r="H183" s="106"/>
      <c r="I183" s="96"/>
      <c r="J183" s="94"/>
      <c r="K183" s="106"/>
      <c r="L183" s="96"/>
      <c r="M183" s="94"/>
      <c r="N183" s="106"/>
      <c r="O183" s="96"/>
    </row>
    <row r="184" spans="1:15" ht="13.5" hidden="1" customHeight="1" x14ac:dyDescent="0.2">
      <c r="A184" s="248"/>
      <c r="B184" s="125"/>
      <c r="C184" s="126"/>
      <c r="D184" s="94"/>
      <c r="E184" s="106"/>
      <c r="F184" s="106"/>
      <c r="G184" s="106"/>
      <c r="H184" s="106"/>
      <c r="I184" s="96"/>
      <c r="J184" s="94"/>
      <c r="K184" s="106"/>
      <c r="L184" s="96"/>
      <c r="M184" s="94"/>
      <c r="N184" s="106"/>
      <c r="O184" s="96"/>
    </row>
    <row r="185" spans="1:15" ht="13.5" customHeight="1" x14ac:dyDescent="0.2">
      <c r="A185" s="248"/>
      <c r="B185" s="125">
        <v>3</v>
      </c>
      <c r="C185" s="126">
        <v>0.54166666666666663</v>
      </c>
      <c r="D185" s="94"/>
      <c r="E185" s="106"/>
      <c r="F185" s="106"/>
      <c r="G185" s="106"/>
      <c r="H185" s="106"/>
      <c r="I185" s="96"/>
      <c r="J185" s="94"/>
      <c r="K185" s="106"/>
      <c r="L185" s="96"/>
      <c r="M185" s="94"/>
      <c r="N185" s="106"/>
      <c r="O185" s="96"/>
    </row>
    <row r="186" spans="1:15" ht="13.5" hidden="1" customHeight="1" x14ac:dyDescent="0.2">
      <c r="A186" s="248"/>
      <c r="B186" s="125"/>
      <c r="C186" s="127"/>
      <c r="D186" s="194"/>
      <c r="E186" s="195"/>
      <c r="F186" s="195"/>
      <c r="G186" s="195"/>
      <c r="H186" s="195"/>
      <c r="I186" s="196"/>
      <c r="J186" s="194"/>
      <c r="K186" s="195"/>
      <c r="L186" s="196"/>
      <c r="M186" s="194"/>
      <c r="N186" s="195"/>
      <c r="O186" s="196"/>
    </row>
    <row r="187" spans="1:15" s="157" customFormat="1" ht="13.5" hidden="1" customHeight="1" x14ac:dyDescent="0.2">
      <c r="A187" s="248"/>
      <c r="B187" s="128">
        <v>5</v>
      </c>
      <c r="C187" s="129">
        <v>0.58333333333333337</v>
      </c>
      <c r="D187" s="191"/>
      <c r="E187" s="197"/>
      <c r="F187" s="197"/>
      <c r="G187" s="197"/>
      <c r="H187" s="197"/>
      <c r="I187" s="192"/>
      <c r="J187" s="191"/>
      <c r="K187" s="197"/>
      <c r="L187" s="192"/>
      <c r="M187" s="191"/>
      <c r="N187" s="197"/>
      <c r="O187" s="192"/>
    </row>
    <row r="188" spans="1:15" s="157" customFormat="1" ht="13.5" hidden="1" customHeight="1" x14ac:dyDescent="0.2">
      <c r="A188" s="248"/>
      <c r="B188" s="128"/>
      <c r="C188" s="129"/>
      <c r="D188" s="191"/>
      <c r="E188" s="190"/>
      <c r="F188" s="190"/>
      <c r="G188" s="190"/>
      <c r="H188" s="190"/>
      <c r="I188" s="192"/>
      <c r="J188" s="191"/>
      <c r="K188" s="190"/>
      <c r="L188" s="192"/>
      <c r="M188" s="191"/>
      <c r="N188" s="190"/>
      <c r="O188" s="192"/>
    </row>
    <row r="189" spans="1:15" ht="13.5" customHeight="1" x14ac:dyDescent="0.2">
      <c r="A189" s="248"/>
      <c r="B189" s="125">
        <v>4</v>
      </c>
      <c r="C189" s="127">
        <v>0.625</v>
      </c>
      <c r="D189" s="198"/>
      <c r="E189" s="190"/>
      <c r="F189" s="199"/>
      <c r="G189" s="199"/>
      <c r="H189" s="199"/>
      <c r="I189" s="196"/>
      <c r="J189" s="194"/>
      <c r="K189" s="199"/>
      <c r="L189" s="196"/>
      <c r="M189" s="194"/>
      <c r="N189" s="199"/>
      <c r="O189" s="196"/>
    </row>
    <row r="190" spans="1:15" ht="13.5" hidden="1" customHeight="1" x14ac:dyDescent="0.2">
      <c r="A190" s="248"/>
      <c r="B190" s="125"/>
      <c r="C190" s="127"/>
      <c r="D190" s="194"/>
      <c r="E190" s="200"/>
      <c r="F190" s="200"/>
      <c r="G190" s="200"/>
      <c r="H190" s="200"/>
      <c r="I190" s="196"/>
      <c r="J190" s="194"/>
      <c r="K190" s="200"/>
      <c r="L190" s="196"/>
      <c r="M190" s="194"/>
      <c r="N190" s="200"/>
      <c r="O190" s="196"/>
    </row>
    <row r="191" spans="1:15" ht="13.5" hidden="1" customHeight="1" x14ac:dyDescent="0.2">
      <c r="A191" s="248"/>
      <c r="B191" s="125">
        <v>7</v>
      </c>
      <c r="C191" s="127">
        <v>0.66666666666666663</v>
      </c>
      <c r="D191" s="198"/>
      <c r="E191" s="201"/>
      <c r="F191" s="201"/>
      <c r="G191" s="201"/>
      <c r="H191" s="201"/>
      <c r="I191" s="196"/>
      <c r="J191" s="194"/>
      <c r="K191" s="201"/>
      <c r="L191" s="196"/>
      <c r="M191" s="194"/>
      <c r="N191" s="201"/>
      <c r="O191" s="196"/>
    </row>
    <row r="192" spans="1:15" ht="13.5" hidden="1" customHeight="1" x14ac:dyDescent="0.2">
      <c r="A192" s="248"/>
      <c r="B192" s="125"/>
      <c r="C192" s="127"/>
      <c r="D192" s="194"/>
      <c r="E192" s="200"/>
      <c r="F192" s="200"/>
      <c r="G192" s="200"/>
      <c r="H192" s="200"/>
      <c r="I192" s="196"/>
      <c r="J192" s="194"/>
      <c r="K192" s="200"/>
      <c r="L192" s="196"/>
      <c r="M192" s="194"/>
      <c r="N192" s="200"/>
      <c r="O192" s="196"/>
    </row>
    <row r="193" spans="1:15" ht="13.5" customHeight="1" x14ac:dyDescent="0.2">
      <c r="A193" s="248"/>
      <c r="B193" s="125">
        <v>5</v>
      </c>
      <c r="C193" s="127">
        <v>0.66666666666666663</v>
      </c>
      <c r="D193" s="198"/>
      <c r="E193" s="202"/>
      <c r="F193" s="202"/>
      <c r="G193" s="202"/>
      <c r="H193" s="202"/>
      <c r="I193" s="196"/>
      <c r="J193" s="194"/>
      <c r="K193" s="202"/>
      <c r="L193" s="196"/>
      <c r="M193" s="194"/>
      <c r="N193" s="202"/>
      <c r="O193" s="196"/>
    </row>
    <row r="194" spans="1:15" ht="13.5" hidden="1" customHeight="1" x14ac:dyDescent="0.2">
      <c r="A194" s="248"/>
      <c r="B194" s="130"/>
      <c r="C194" s="131"/>
      <c r="D194" s="203"/>
      <c r="E194" s="195"/>
      <c r="F194" s="195"/>
      <c r="G194" s="195"/>
      <c r="H194" s="195"/>
      <c r="I194" s="204"/>
      <c r="J194" s="203"/>
      <c r="K194" s="195"/>
      <c r="L194" s="204"/>
      <c r="M194" s="203"/>
      <c r="N194" s="195"/>
      <c r="O194" s="204"/>
    </row>
    <row r="195" spans="1:15" ht="13.5" hidden="1" customHeight="1" x14ac:dyDescent="0.2">
      <c r="A195" s="248"/>
      <c r="B195" s="130">
        <v>9</v>
      </c>
      <c r="C195" s="131">
        <v>0.75</v>
      </c>
      <c r="D195" s="203"/>
      <c r="E195" s="195"/>
      <c r="F195" s="195"/>
      <c r="G195" s="195"/>
      <c r="H195" s="195"/>
      <c r="I195" s="204"/>
      <c r="J195" s="203"/>
      <c r="K195" s="195"/>
      <c r="L195" s="204"/>
      <c r="M195" s="203"/>
      <c r="N195" s="195"/>
      <c r="O195" s="204"/>
    </row>
    <row r="196" spans="1:15" ht="13.5" hidden="1" customHeight="1" x14ac:dyDescent="0.2">
      <c r="A196" s="248"/>
      <c r="B196" s="130"/>
      <c r="C196" s="131"/>
      <c r="D196" s="203"/>
      <c r="E196" s="195"/>
      <c r="F196" s="195"/>
      <c r="G196" s="195"/>
      <c r="H196" s="195"/>
      <c r="I196" s="204"/>
      <c r="J196" s="203"/>
      <c r="K196" s="195"/>
      <c r="L196" s="204"/>
      <c r="M196" s="203"/>
      <c r="N196" s="195"/>
      <c r="O196" s="204"/>
    </row>
    <row r="197" spans="1:15" ht="13.5" customHeight="1" x14ac:dyDescent="0.2">
      <c r="A197" s="248"/>
      <c r="B197" s="130">
        <v>6</v>
      </c>
      <c r="C197" s="131">
        <v>0.70833333333333337</v>
      </c>
      <c r="D197" s="203"/>
      <c r="E197" s="195"/>
      <c r="F197" s="195"/>
      <c r="G197" s="195"/>
      <c r="H197" s="195"/>
      <c r="I197" s="204"/>
      <c r="J197" s="203"/>
      <c r="K197" s="195"/>
      <c r="L197" s="204"/>
      <c r="M197" s="203"/>
      <c r="N197" s="195"/>
      <c r="O197" s="204"/>
    </row>
    <row r="198" spans="1:15" ht="13.5" hidden="1" customHeight="1" x14ac:dyDescent="0.2">
      <c r="A198" s="248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49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46">
        <f>A179+1</f>
        <v>45621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47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48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48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48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48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48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48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48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48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48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48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48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48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48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48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48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48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48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48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49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46">
        <f>A201+1</f>
        <v>45622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47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48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48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48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48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48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48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48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48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48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48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48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48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48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48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48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48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48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48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49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46">
        <f>A223+1</f>
        <v>45623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47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48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48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48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48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48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48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48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48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48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48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48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48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48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48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48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48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48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48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49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46">
        <f>A245+1</f>
        <v>45624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47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48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48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48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48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48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48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48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48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48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48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48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48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48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48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48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48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48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48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49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46">
        <f>A267+1</f>
        <v>45625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47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47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47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47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47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47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47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47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47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47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47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47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47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47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47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47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47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47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47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50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  <row r="315" spans="1:15" ht="15" customHeight="1" x14ac:dyDescent="0.2">
      <c r="A315" s="222"/>
      <c r="B315" s="223"/>
      <c r="C315" s="224"/>
      <c r="D315" s="223"/>
      <c r="G315" s="245" t="s">
        <v>141</v>
      </c>
      <c r="H315" s="245"/>
      <c r="I315" s="245"/>
      <c r="J315" s="245"/>
    </row>
    <row r="316" spans="1:15" ht="15" customHeight="1" x14ac:dyDescent="0.2">
      <c r="A316" s="222"/>
      <c r="B316" s="223"/>
      <c r="C316" s="224"/>
      <c r="D316" s="223"/>
      <c r="G316" s="245"/>
      <c r="H316" s="245"/>
      <c r="I316" s="245"/>
      <c r="J316" s="245"/>
    </row>
    <row r="317" spans="1:15" ht="15" customHeight="1" x14ac:dyDescent="0.2">
      <c r="A317" s="222"/>
      <c r="B317" s="223"/>
      <c r="C317" s="224"/>
      <c r="D317" s="223"/>
      <c r="G317" s="245"/>
      <c r="H317" s="245"/>
      <c r="I317" s="245"/>
      <c r="J317" s="245"/>
    </row>
    <row r="318" spans="1:15" ht="15" customHeight="1" x14ac:dyDescent="0.2">
      <c r="A318" s="222"/>
      <c r="B318" s="223"/>
      <c r="C318" s="224"/>
      <c r="D318" s="223"/>
      <c r="G318" s="245"/>
      <c r="H318" s="245"/>
      <c r="I318" s="245"/>
      <c r="J318" s="245"/>
    </row>
    <row r="319" spans="1:15" ht="15" customHeight="1" x14ac:dyDescent="0.2">
      <c r="A319" s="222"/>
      <c r="B319" s="225"/>
      <c r="C319" s="225"/>
      <c r="D319" s="225"/>
      <c r="G319" s="245"/>
      <c r="H319" s="245"/>
      <c r="I319" s="245"/>
      <c r="J319" s="245"/>
    </row>
    <row r="320" spans="1:15" ht="15" customHeight="1" x14ac:dyDescent="0.2">
      <c r="A320" s="226"/>
      <c r="B320" s="225"/>
      <c r="C320" s="224"/>
      <c r="D320" s="223"/>
    </row>
    <row r="321" spans="1:4" ht="15" customHeight="1" x14ac:dyDescent="0.2">
      <c r="A321" s="226"/>
      <c r="B321" s="225"/>
      <c r="C321" s="224"/>
      <c r="D321" s="223"/>
    </row>
    <row r="322" spans="1:4" ht="15" customHeight="1" x14ac:dyDescent="0.2">
      <c r="A322" s="226"/>
      <c r="B322" s="225"/>
      <c r="C322" s="224"/>
      <c r="D322" s="223"/>
    </row>
    <row r="323" spans="1:4" ht="15" customHeight="1" x14ac:dyDescent="0.2">
      <c r="A323" s="226"/>
      <c r="B323" s="225"/>
      <c r="C323" s="224"/>
      <c r="D323" s="223"/>
    </row>
    <row r="324" spans="1:4" ht="15" customHeight="1" x14ac:dyDescent="0.2">
      <c r="A324" s="225"/>
      <c r="B324" s="225"/>
      <c r="C324" s="225"/>
      <c r="D324" s="225"/>
    </row>
    <row r="325" spans="1:4" ht="15" customHeight="1" x14ac:dyDescent="0.2">
      <c r="A325" s="223"/>
      <c r="B325" s="225"/>
      <c r="C325" s="227"/>
      <c r="D325" s="223"/>
    </row>
    <row r="326" spans="1:4" ht="15" customHeight="1" x14ac:dyDescent="0.2">
      <c r="A326" s="223"/>
      <c r="B326" s="225"/>
      <c r="C326" s="227"/>
      <c r="D326" s="223"/>
    </row>
    <row r="327" spans="1:4" ht="15" customHeight="1" x14ac:dyDescent="0.2">
      <c r="A327" s="223"/>
      <c r="B327" s="225"/>
      <c r="C327" s="227"/>
      <c r="D327" s="223"/>
    </row>
    <row r="328" spans="1:4" ht="15" customHeight="1" x14ac:dyDescent="0.2">
      <c r="A328" s="223"/>
      <c r="B328" s="225"/>
      <c r="C328" s="227"/>
      <c r="D328" s="223"/>
    </row>
    <row r="329" spans="1:4" ht="15" customHeight="1" x14ac:dyDescent="0.2">
      <c r="A329" s="225"/>
      <c r="B329" s="225"/>
      <c r="C329" s="225"/>
      <c r="D329" s="225"/>
    </row>
    <row r="330" spans="1:4" ht="15" customHeight="1" x14ac:dyDescent="0.2">
      <c r="A330" s="223"/>
      <c r="B330" s="225"/>
      <c r="C330" s="227"/>
      <c r="D330" s="223"/>
    </row>
    <row r="331" spans="1:4" ht="15" customHeight="1" x14ac:dyDescent="0.2">
      <c r="A331" s="223"/>
      <c r="B331" s="225"/>
      <c r="C331" s="227"/>
      <c r="D331" s="223"/>
    </row>
    <row r="332" spans="1:4" ht="15" customHeight="1" x14ac:dyDescent="0.2">
      <c r="A332" s="223"/>
      <c r="B332" s="225"/>
      <c r="C332" s="227"/>
      <c r="D332" s="223"/>
    </row>
  </sheetData>
  <mergeCells count="20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73" t="s">
        <v>118</v>
      </c>
      <c r="C1" s="24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68">
        <f>Ders_Programı!A3</f>
        <v>45612</v>
      </c>
      <c r="B2" s="264">
        <v>1</v>
      </c>
      <c r="C2" s="27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69"/>
      <c r="B3" s="265"/>
      <c r="C3" s="265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69"/>
      <c r="B4" s="264">
        <v>2</v>
      </c>
      <c r="C4" s="26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69"/>
      <c r="B5" s="265"/>
      <c r="C5" s="26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69"/>
      <c r="B6" s="264">
        <v>3</v>
      </c>
      <c r="C6" s="26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69"/>
      <c r="B7" s="265"/>
      <c r="C7" s="265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69"/>
      <c r="B8" s="264">
        <v>4</v>
      </c>
      <c r="C8" s="26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69"/>
      <c r="B9" s="265"/>
      <c r="C9" s="265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69"/>
      <c r="B10" s="264">
        <v>5</v>
      </c>
      <c r="C10" s="26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69"/>
      <c r="B11" s="265"/>
      <c r="C11" s="26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69"/>
      <c r="B12" s="264">
        <v>6</v>
      </c>
      <c r="C12" s="26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69"/>
      <c r="B13" s="265"/>
      <c r="C13" s="265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69"/>
      <c r="B14" s="264">
        <v>7</v>
      </c>
      <c r="C14" s="26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69"/>
      <c r="B15" s="265"/>
      <c r="C15" s="26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69"/>
      <c r="B16" s="264">
        <v>8</v>
      </c>
      <c r="C16" s="26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69"/>
      <c r="B17" s="265"/>
      <c r="C17" s="265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69"/>
      <c r="B18" s="264">
        <v>9</v>
      </c>
      <c r="C18" s="26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69"/>
      <c r="B19" s="265"/>
      <c r="C19" s="26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69"/>
      <c r="B20" s="264">
        <v>10</v>
      </c>
      <c r="C20" s="26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69"/>
      <c r="B21" s="265"/>
      <c r="C21" s="26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69"/>
      <c r="B22" s="264">
        <v>11</v>
      </c>
      <c r="C22" s="26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70"/>
      <c r="B23" s="265"/>
      <c r="C23" s="26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67">
        <f>A2+1</f>
        <v>45613</v>
      </c>
      <c r="B24" s="262">
        <v>1</v>
      </c>
      <c r="C24" s="263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61"/>
      <c r="B25" s="261"/>
      <c r="C25" s="261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61"/>
      <c r="B26" s="262">
        <v>2</v>
      </c>
      <c r="C26" s="260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61"/>
      <c r="B27" s="261"/>
      <c r="C27" s="261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61"/>
      <c r="B28" s="262">
        <v>3</v>
      </c>
      <c r="C28" s="260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61"/>
      <c r="B29" s="261"/>
      <c r="C29" s="261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61"/>
      <c r="B30" s="262">
        <v>4</v>
      </c>
      <c r="C30" s="260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61"/>
      <c r="B31" s="261"/>
      <c r="C31" s="261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61"/>
      <c r="B32" s="262">
        <v>5</v>
      </c>
      <c r="C32" s="260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61"/>
      <c r="B33" s="261"/>
      <c r="C33" s="261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61"/>
      <c r="B34" s="262">
        <v>6</v>
      </c>
      <c r="C34" s="260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61"/>
      <c r="B35" s="261"/>
      <c r="C35" s="261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61"/>
      <c r="B36" s="262">
        <v>7</v>
      </c>
      <c r="C36" s="260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61"/>
      <c r="B37" s="261"/>
      <c r="C37" s="261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61"/>
      <c r="B38" s="262">
        <v>8</v>
      </c>
      <c r="C38" s="260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61"/>
      <c r="B39" s="261"/>
      <c r="C39" s="261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61"/>
      <c r="B40" s="262">
        <v>9</v>
      </c>
      <c r="C40" s="260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61"/>
      <c r="B41" s="261"/>
      <c r="C41" s="261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61"/>
      <c r="B42" s="262">
        <v>10</v>
      </c>
      <c r="C42" s="260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61"/>
      <c r="B43" s="261"/>
      <c r="C43" s="261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61"/>
      <c r="B44" s="262">
        <v>11</v>
      </c>
      <c r="C44" s="260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61"/>
      <c r="B45" s="261"/>
      <c r="C45" s="261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71">
        <f>A24+1</f>
        <v>45614</v>
      </c>
      <c r="B46" s="264">
        <v>1</v>
      </c>
      <c r="C46" s="272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65"/>
      <c r="B47" s="265"/>
      <c r="C47" s="265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65"/>
      <c r="B48" s="264">
        <v>2</v>
      </c>
      <c r="C48" s="266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65"/>
      <c r="B49" s="265"/>
      <c r="C49" s="265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65"/>
      <c r="B50" s="264">
        <v>3</v>
      </c>
      <c r="C50" s="266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65"/>
      <c r="B51" s="265"/>
      <c r="C51" s="265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65"/>
      <c r="B52" s="264">
        <v>4</v>
      </c>
      <c r="C52" s="266">
        <v>0.54166666666666663</v>
      </c>
      <c r="D52" s="48" t="s">
        <v>119</v>
      </c>
      <c r="E52" s="48" t="str">
        <f>Ders_Programı!E53</f>
        <v>F210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65"/>
      <c r="B53" s="265"/>
      <c r="C53" s="265"/>
      <c r="D53" s="48" t="s">
        <v>117</v>
      </c>
      <c r="E53" s="48" t="str">
        <f>Ders_Programı!D53</f>
        <v>Yazılım Geliştirme</v>
      </c>
      <c r="F53" s="48" t="str">
        <f>Ders_Programı!D53</f>
        <v>Yazılım Geliştirme</v>
      </c>
      <c r="G53" s="48" t="str">
        <f>Ders_Programı!D53</f>
        <v>Yazılım Geliştirme</v>
      </c>
      <c r="H53" s="48" t="str">
        <f>Ders_Programı!D53</f>
        <v>Yazılım Geliştirme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65"/>
      <c r="B54" s="264">
        <v>5</v>
      </c>
      <c r="C54" s="266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65"/>
      <c r="B55" s="265"/>
      <c r="C55" s="265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65"/>
      <c r="B56" s="264">
        <v>6</v>
      </c>
      <c r="C56" s="266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65"/>
      <c r="B57" s="265"/>
      <c r="C57" s="265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65"/>
      <c r="B58" s="264">
        <v>7</v>
      </c>
      <c r="C58" s="266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65"/>
      <c r="B59" s="265"/>
      <c r="C59" s="265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65"/>
      <c r="B60" s="264">
        <v>8</v>
      </c>
      <c r="C60" s="266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65"/>
      <c r="B61" s="265"/>
      <c r="C61" s="265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65"/>
      <c r="B62" s="264">
        <v>9</v>
      </c>
      <c r="C62" s="266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65"/>
      <c r="B63" s="265"/>
      <c r="C63" s="265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65"/>
      <c r="B64" s="264">
        <v>10</v>
      </c>
      <c r="C64" s="266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65"/>
      <c r="B65" s="265"/>
      <c r="C65" s="265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65"/>
      <c r="B66" s="264">
        <v>11</v>
      </c>
      <c r="C66" s="266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65"/>
      <c r="B67" s="265"/>
      <c r="C67" s="265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67">
        <f>A46+1</f>
        <v>45615</v>
      </c>
      <c r="B68" s="262">
        <v>1</v>
      </c>
      <c r="C68" s="263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61"/>
      <c r="B69" s="261"/>
      <c r="C69" s="261"/>
      <c r="D69" s="49" t="s">
        <v>117</v>
      </c>
      <c r="E69" s="49">
        <f>Ders_Programı!D69</f>
        <v>0</v>
      </c>
      <c r="F69" s="49">
        <f>Ders_Programı!D69</f>
        <v>0</v>
      </c>
      <c r="G69" s="49">
        <f>Ders_Programı!D69</f>
        <v>0</v>
      </c>
      <c r="H69" s="49">
        <f>Ders_Programı!D69</f>
        <v>0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61"/>
      <c r="B70" s="262">
        <v>2</v>
      </c>
      <c r="C70" s="260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61"/>
      <c r="B71" s="261"/>
      <c r="C71" s="261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61"/>
      <c r="B72" s="262">
        <v>3</v>
      </c>
      <c r="C72" s="260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61"/>
      <c r="B73" s="261"/>
      <c r="C73" s="261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61"/>
      <c r="B74" s="262">
        <v>4</v>
      </c>
      <c r="C74" s="260">
        <v>0.54166666666666663</v>
      </c>
      <c r="D74" s="49" t="s">
        <v>119</v>
      </c>
      <c r="E74" s="49" t="str">
        <f>Ders_Programı!E75</f>
        <v>F212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61"/>
      <c r="B75" s="261"/>
      <c r="C75" s="261"/>
      <c r="D75" s="49" t="s">
        <v>117</v>
      </c>
      <c r="E75" s="49" t="str">
        <f>Ders_Programı!D75</f>
        <v>Programlama I</v>
      </c>
      <c r="F75" s="49" t="str">
        <f>Ders_Programı!D75</f>
        <v>Programlama I</v>
      </c>
      <c r="G75" s="49" t="str">
        <f>Ders_Programı!D75</f>
        <v>Programlama I</v>
      </c>
      <c r="H75" s="49" t="str">
        <f>Ders_Programı!D75</f>
        <v>Programlama 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61"/>
      <c r="B76" s="262">
        <v>5</v>
      </c>
      <c r="C76" s="260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61"/>
      <c r="B77" s="261"/>
      <c r="C77" s="261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61"/>
      <c r="B78" s="262">
        <v>6</v>
      </c>
      <c r="C78" s="260">
        <v>0.625</v>
      </c>
      <c r="D78" s="49" t="s">
        <v>119</v>
      </c>
      <c r="E78" s="49" t="str">
        <f>Ders_Programı!E79</f>
        <v>F212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61"/>
      <c r="B79" s="261"/>
      <c r="C79" s="261"/>
      <c r="D79" s="49" t="s">
        <v>117</v>
      </c>
      <c r="E79" s="49" t="str">
        <f>Ders_Programı!D79</f>
        <v>Programlama Laboratuvarı I</v>
      </c>
      <c r="F79" s="49" t="str">
        <f>Ders_Programı!D79</f>
        <v>Programlama Laboratuvarı I</v>
      </c>
      <c r="G79" s="49" t="str">
        <f>Ders_Programı!D79</f>
        <v>Programlama Laboratuvarı I</v>
      </c>
      <c r="H79" s="49" t="str">
        <f>Ders_Programı!D79</f>
        <v>Programlama Laboratuvarı 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61"/>
      <c r="B80" s="262">
        <v>7</v>
      </c>
      <c r="C80" s="260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61"/>
      <c r="B81" s="261"/>
      <c r="C81" s="261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61"/>
      <c r="B82" s="262">
        <v>8</v>
      </c>
      <c r="C82" s="260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61"/>
      <c r="B83" s="261"/>
      <c r="C83" s="261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61"/>
      <c r="B84" s="262">
        <v>9</v>
      </c>
      <c r="C84" s="260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61"/>
      <c r="B85" s="261"/>
      <c r="C85" s="261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61"/>
      <c r="B86" s="262">
        <v>10</v>
      </c>
      <c r="C86" s="260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61"/>
      <c r="B87" s="261"/>
      <c r="C87" s="261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61"/>
      <c r="B88" s="262">
        <v>11</v>
      </c>
      <c r="C88" s="260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61"/>
      <c r="B89" s="261"/>
      <c r="C89" s="261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71">
        <f>A68+1</f>
        <v>45616</v>
      </c>
      <c r="B90" s="264">
        <v>1</v>
      </c>
      <c r="C90" s="272">
        <v>0.375</v>
      </c>
      <c r="D90" s="50" t="s">
        <v>119</v>
      </c>
      <c r="E90" s="50" t="str">
        <f>Ders_Programı!E91</f>
        <v>D19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65"/>
      <c r="B91" s="265"/>
      <c r="C91" s="265"/>
      <c r="D91" s="50" t="s">
        <v>117</v>
      </c>
      <c r="E91" s="50" t="str">
        <f>Ders_Programı!D91</f>
        <v>Matematik I</v>
      </c>
      <c r="F91" s="50" t="str">
        <f>Ders_Programı!D91</f>
        <v>Matematik I</v>
      </c>
      <c r="G91" s="50" t="str">
        <f>Ders_Programı!D91</f>
        <v>Matematik I</v>
      </c>
      <c r="H91" s="50" t="str">
        <f>Ders_Programı!D91</f>
        <v>Matematik I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65"/>
      <c r="B92" s="264">
        <v>2</v>
      </c>
      <c r="C92" s="266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65"/>
      <c r="B93" s="265"/>
      <c r="C93" s="265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65"/>
      <c r="B94" s="264">
        <v>3</v>
      </c>
      <c r="C94" s="266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65"/>
      <c r="B95" s="265"/>
      <c r="C95" s="265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65"/>
      <c r="B96" s="264">
        <v>4</v>
      </c>
      <c r="C96" s="266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65"/>
      <c r="B97" s="265"/>
      <c r="C97" s="265"/>
      <c r="D97" s="50" t="s">
        <v>117</v>
      </c>
      <c r="E97" s="50">
        <f>Ders_Programı!D97</f>
        <v>0</v>
      </c>
      <c r="F97" s="50">
        <f>Ders_Programı!D97</f>
        <v>0</v>
      </c>
      <c r="G97" s="50">
        <f>Ders_Programı!D97</f>
        <v>0</v>
      </c>
      <c r="H97" s="50">
        <f>Ders_Programı!D97</f>
        <v>0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65"/>
      <c r="B98" s="264">
        <v>5</v>
      </c>
      <c r="C98" s="266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65"/>
      <c r="B99" s="265"/>
      <c r="C99" s="265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65"/>
      <c r="B100" s="264">
        <v>6</v>
      </c>
      <c r="C100" s="266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65"/>
      <c r="B101" s="265"/>
      <c r="C101" s="265"/>
      <c r="D101" s="50" t="s">
        <v>117</v>
      </c>
      <c r="E101" s="50">
        <f>Ders_Programı!D101</f>
        <v>0</v>
      </c>
      <c r="F101" s="50">
        <f>Ders_Programı!D101</f>
        <v>0</v>
      </c>
      <c r="G101" s="50">
        <f>Ders_Programı!D101</f>
        <v>0</v>
      </c>
      <c r="H101" s="50">
        <f>Ders_Programı!D101</f>
        <v>0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65"/>
      <c r="B102" s="264">
        <v>7</v>
      </c>
      <c r="C102" s="266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65"/>
      <c r="B103" s="265"/>
      <c r="C103" s="265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65"/>
      <c r="B104" s="264">
        <v>8</v>
      </c>
      <c r="C104" s="266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65"/>
      <c r="B105" s="265"/>
      <c r="C105" s="265"/>
      <c r="D105" s="50" t="s">
        <v>117</v>
      </c>
      <c r="E105" s="50">
        <f>Ders_Programı!D105</f>
        <v>0</v>
      </c>
      <c r="F105" s="50">
        <f>Ders_Programı!D105</f>
        <v>0</v>
      </c>
      <c r="G105" s="50">
        <f>Ders_Programı!D105</f>
        <v>0</v>
      </c>
      <c r="H105" s="50">
        <f>Ders_Programı!D105</f>
        <v>0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65"/>
      <c r="B106" s="264">
        <v>9</v>
      </c>
      <c r="C106" s="266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65"/>
      <c r="B107" s="265"/>
      <c r="C107" s="265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65"/>
      <c r="B108" s="264">
        <v>10</v>
      </c>
      <c r="C108" s="266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65"/>
      <c r="B109" s="265"/>
      <c r="C109" s="265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65"/>
      <c r="B110" s="264">
        <v>11</v>
      </c>
      <c r="C110" s="266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65"/>
      <c r="B111" s="265"/>
      <c r="C111" s="265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67">
        <f>A90+1</f>
        <v>45617</v>
      </c>
      <c r="B112" s="262">
        <v>1</v>
      </c>
      <c r="C112" s="263">
        <v>0.375</v>
      </c>
      <c r="D112" s="52" t="s">
        <v>119</v>
      </c>
      <c r="E112" s="52" t="str">
        <f>Ders_Programı!E113</f>
        <v>F212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61"/>
      <c r="B113" s="261"/>
      <c r="C113" s="261"/>
      <c r="D113" s="52" t="s">
        <v>117</v>
      </c>
      <c r="E113" s="52" t="str">
        <f>Ders_Programı!D113</f>
        <v>Lineer Cebir</v>
      </c>
      <c r="F113" s="52" t="str">
        <f>Ders_Programı!D113</f>
        <v>Lineer Cebir</v>
      </c>
      <c r="G113" s="52" t="str">
        <f>Ders_Programı!D113</f>
        <v>Lineer Cebir</v>
      </c>
      <c r="H113" s="52" t="str">
        <f>Ders_Programı!D113</f>
        <v>Lineer Cebir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61"/>
      <c r="B114" s="262">
        <v>2</v>
      </c>
      <c r="C114" s="260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61"/>
      <c r="B115" s="261"/>
      <c r="C115" s="261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61"/>
      <c r="B116" s="262">
        <v>3</v>
      </c>
      <c r="C116" s="260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61"/>
      <c r="B117" s="261"/>
      <c r="C117" s="261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61"/>
      <c r="B118" s="262">
        <v>4</v>
      </c>
      <c r="C118" s="260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61"/>
      <c r="B119" s="261"/>
      <c r="C119" s="261"/>
      <c r="D119" s="52" t="s">
        <v>117</v>
      </c>
      <c r="E119" s="52">
        <f>Ders_Programı!D119</f>
        <v>0</v>
      </c>
      <c r="F119" s="52">
        <f>Ders_Programı!D119</f>
        <v>0</v>
      </c>
      <c r="G119" s="52">
        <f>Ders_Programı!D119</f>
        <v>0</v>
      </c>
      <c r="H119" s="52">
        <f>Ders_Programı!D119</f>
        <v>0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61"/>
      <c r="B120" s="262">
        <v>5</v>
      </c>
      <c r="C120" s="260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61"/>
      <c r="B121" s="261"/>
      <c r="C121" s="261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61"/>
      <c r="B122" s="262">
        <v>6</v>
      </c>
      <c r="C122" s="260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61"/>
      <c r="B123" s="261"/>
      <c r="C123" s="261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61"/>
      <c r="B124" s="262">
        <v>7</v>
      </c>
      <c r="C124" s="260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61"/>
      <c r="B125" s="261"/>
      <c r="C125" s="261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61"/>
      <c r="B126" s="262">
        <v>8</v>
      </c>
      <c r="C126" s="260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61"/>
      <c r="B127" s="261"/>
      <c r="C127" s="261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61"/>
      <c r="B128" s="262">
        <v>9</v>
      </c>
      <c r="C128" s="260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61"/>
      <c r="B129" s="261"/>
      <c r="C129" s="261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61"/>
      <c r="B130" s="262">
        <v>10</v>
      </c>
      <c r="C130" s="260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61"/>
      <c r="B131" s="261"/>
      <c r="C131" s="261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61"/>
      <c r="B132" s="262">
        <v>11</v>
      </c>
      <c r="C132" s="260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61"/>
      <c r="B133" s="261"/>
      <c r="C133" s="261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71">
        <f>A112+1</f>
        <v>45618</v>
      </c>
      <c r="B134" s="264">
        <v>1</v>
      </c>
      <c r="C134" s="272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65"/>
      <c r="B135" s="265"/>
      <c r="C135" s="265"/>
      <c r="D135" s="46" t="s">
        <v>117</v>
      </c>
      <c r="E135" s="46" t="str">
        <f>Ders_Programı!D139</f>
        <v xml:space="preserve">Yabancı Dil I </v>
      </c>
      <c r="F135" s="46" t="str">
        <f>Ders_Programı!D139</f>
        <v xml:space="preserve">Yabancı Dil I </v>
      </c>
      <c r="G135" s="46" t="str">
        <f>Ders_Programı!D139</f>
        <v xml:space="preserve">Yabancı Dil I </v>
      </c>
      <c r="H135" s="46" t="str">
        <f>Ders_Programı!D139</f>
        <v xml:space="preserve">Yabancı Dil I 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65"/>
      <c r="B136" s="264">
        <v>2</v>
      </c>
      <c r="C136" s="266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65"/>
      <c r="B137" s="265"/>
      <c r="C137" s="265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65"/>
      <c r="B138" s="264">
        <v>3</v>
      </c>
      <c r="C138" s="266">
        <v>0.45833333333333331</v>
      </c>
      <c r="D138" s="46" t="s">
        <v>119</v>
      </c>
      <c r="E138" s="46" t="str">
        <f>Ders_Programı!E139</f>
        <v>F210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65"/>
      <c r="B139" s="265"/>
      <c r="C139" s="265"/>
      <c r="D139" s="46" t="s">
        <v>117</v>
      </c>
      <c r="E139" s="46" t="e">
        <f>Ders_Programı!#REF!</f>
        <v>#REF!</v>
      </c>
      <c r="F139" s="46" t="e">
        <f>Ders_Programı!#REF!</f>
        <v>#REF!</v>
      </c>
      <c r="G139" s="46" t="e">
        <f>Ders_Programı!#REF!</f>
        <v>#REF!</v>
      </c>
      <c r="H139" s="46" t="e">
        <f>Ders_Programı!#REF!</f>
        <v>#REF!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65"/>
      <c r="B140" s="264">
        <v>4</v>
      </c>
      <c r="C140" s="266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65"/>
      <c r="B141" s="265"/>
      <c r="C141" s="265"/>
      <c r="D141" s="46" t="s">
        <v>117</v>
      </c>
      <c r="E141" s="46">
        <f>Ders_Programı!D141</f>
        <v>0</v>
      </c>
      <c r="F141" s="46">
        <f>Ders_Programı!D141</f>
        <v>0</v>
      </c>
      <c r="G141" s="46">
        <f>Ders_Programı!D141</f>
        <v>0</v>
      </c>
      <c r="H141" s="46">
        <f>Ders_Programı!D141</f>
        <v>0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65"/>
      <c r="B142" s="264">
        <v>5</v>
      </c>
      <c r="C142" s="266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65"/>
      <c r="B143" s="265"/>
      <c r="C143" s="265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65"/>
      <c r="B144" s="264">
        <v>6</v>
      </c>
      <c r="C144" s="266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65"/>
      <c r="B145" s="265"/>
      <c r="C145" s="265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65"/>
      <c r="B146" s="264">
        <v>7</v>
      </c>
      <c r="C146" s="266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65"/>
      <c r="B147" s="265"/>
      <c r="C147" s="265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65"/>
      <c r="B148" s="264">
        <v>8</v>
      </c>
      <c r="C148" s="266">
        <v>0.70833333333333337</v>
      </c>
      <c r="D148" s="46" t="s">
        <v>119</v>
      </c>
      <c r="E148" s="46" t="str">
        <f>Ders_Programı!E149</f>
        <v>F210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65"/>
      <c r="B149" s="265"/>
      <c r="C149" s="265"/>
      <c r="D149" s="46" t="s">
        <v>117</v>
      </c>
      <c r="E149" s="46" t="str">
        <f>Ders_Programı!D149</f>
        <v>Fizik I</v>
      </c>
      <c r="F149" s="46" t="str">
        <f>Ders_Programı!D149</f>
        <v>Fizik I</v>
      </c>
      <c r="G149" s="46" t="str">
        <f>Ders_Programı!D149</f>
        <v>Fizik I</v>
      </c>
      <c r="H149" s="46" t="str">
        <f>Ders_Programı!D149</f>
        <v>Fizik I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65"/>
      <c r="B150" s="264">
        <v>9</v>
      </c>
      <c r="C150" s="266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65"/>
      <c r="B151" s="265"/>
      <c r="C151" s="265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65"/>
      <c r="B152" s="264">
        <v>10</v>
      </c>
      <c r="C152" s="266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65"/>
      <c r="B153" s="265"/>
      <c r="C153" s="265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65"/>
      <c r="B154" s="264">
        <v>11</v>
      </c>
      <c r="C154" s="266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65"/>
      <c r="B155" s="265"/>
      <c r="C155" s="265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67">
        <f>A134+1</f>
        <v>45619</v>
      </c>
      <c r="B156" s="262">
        <v>1</v>
      </c>
      <c r="C156" s="263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61"/>
      <c r="B157" s="261"/>
      <c r="C157" s="261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61"/>
      <c r="B158" s="262">
        <v>2</v>
      </c>
      <c r="C158" s="260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61"/>
      <c r="B159" s="261"/>
      <c r="C159" s="261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61"/>
      <c r="B160" s="262">
        <v>3</v>
      </c>
      <c r="C160" s="260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61"/>
      <c r="B161" s="261"/>
      <c r="C161" s="261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61"/>
      <c r="B162" s="262">
        <v>4</v>
      </c>
      <c r="C162" s="260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61"/>
      <c r="B163" s="261"/>
      <c r="C163" s="261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61"/>
      <c r="B164" s="262">
        <v>5</v>
      </c>
      <c r="C164" s="260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61"/>
      <c r="B165" s="261"/>
      <c r="C165" s="261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61"/>
      <c r="B166" s="262">
        <v>6</v>
      </c>
      <c r="C166" s="260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61"/>
      <c r="B167" s="261"/>
      <c r="C167" s="261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61"/>
      <c r="B168" s="262">
        <v>7</v>
      </c>
      <c r="C168" s="260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61"/>
      <c r="B169" s="261"/>
      <c r="C169" s="261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61"/>
      <c r="B170" s="262">
        <v>8</v>
      </c>
      <c r="C170" s="260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61"/>
      <c r="B171" s="261"/>
      <c r="C171" s="261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61"/>
      <c r="B172" s="262">
        <v>9</v>
      </c>
      <c r="C172" s="260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61"/>
      <c r="B173" s="261"/>
      <c r="C173" s="261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61"/>
      <c r="B174" s="262">
        <v>10</v>
      </c>
      <c r="C174" s="260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61"/>
      <c r="B175" s="261"/>
      <c r="C175" s="261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61"/>
      <c r="B176" s="262">
        <v>11</v>
      </c>
      <c r="C176" s="260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61"/>
      <c r="B177" s="261"/>
      <c r="C177" s="261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71">
        <f>A156+1</f>
        <v>45620</v>
      </c>
      <c r="B178" s="264">
        <v>1</v>
      </c>
      <c r="C178" s="272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65"/>
      <c r="B179" s="265"/>
      <c r="C179" s="265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65"/>
      <c r="B180" s="264">
        <v>2</v>
      </c>
      <c r="C180" s="266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65"/>
      <c r="B181" s="265"/>
      <c r="C181" s="265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65"/>
      <c r="B182" s="264">
        <v>3</v>
      </c>
      <c r="C182" s="266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65"/>
      <c r="B183" s="265"/>
      <c r="C183" s="265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65"/>
      <c r="B184" s="264">
        <v>4</v>
      </c>
      <c r="C184" s="266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65"/>
      <c r="B185" s="265"/>
      <c r="C185" s="265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65"/>
      <c r="B186" s="264">
        <v>5</v>
      </c>
      <c r="C186" s="266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65"/>
      <c r="B187" s="265"/>
      <c r="C187" s="265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65"/>
      <c r="B188" s="264">
        <v>6</v>
      </c>
      <c r="C188" s="266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65"/>
      <c r="B189" s="265"/>
      <c r="C189" s="265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65"/>
      <c r="B190" s="264">
        <v>7</v>
      </c>
      <c r="C190" s="266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65"/>
      <c r="B191" s="265"/>
      <c r="C191" s="265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65"/>
      <c r="B192" s="264">
        <v>8</v>
      </c>
      <c r="C192" s="266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65"/>
      <c r="B193" s="265"/>
      <c r="C193" s="265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65"/>
      <c r="B194" s="264">
        <v>9</v>
      </c>
      <c r="C194" s="266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65"/>
      <c r="B195" s="265"/>
      <c r="C195" s="265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65"/>
      <c r="B196" s="264">
        <v>10</v>
      </c>
      <c r="C196" s="266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65"/>
      <c r="B197" s="265"/>
      <c r="C197" s="265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65"/>
      <c r="B198" s="264">
        <v>11</v>
      </c>
      <c r="C198" s="266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65"/>
      <c r="B199" s="265"/>
      <c r="C199" s="265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67">
        <f>A178+1</f>
        <v>45621</v>
      </c>
      <c r="B200" s="262">
        <v>1</v>
      </c>
      <c r="C200" s="263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61"/>
      <c r="B201" s="261"/>
      <c r="C201" s="261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61"/>
      <c r="B202" s="262">
        <v>2</v>
      </c>
      <c r="C202" s="260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61"/>
      <c r="B203" s="261"/>
      <c r="C203" s="261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61"/>
      <c r="B204" s="262">
        <v>3</v>
      </c>
      <c r="C204" s="260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61"/>
      <c r="B205" s="261"/>
      <c r="C205" s="261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61"/>
      <c r="B206" s="262">
        <v>4</v>
      </c>
      <c r="C206" s="260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61"/>
      <c r="B207" s="261"/>
      <c r="C207" s="261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61"/>
      <c r="B208" s="262">
        <v>5</v>
      </c>
      <c r="C208" s="260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61"/>
      <c r="B209" s="261"/>
      <c r="C209" s="261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61"/>
      <c r="B210" s="262">
        <v>6</v>
      </c>
      <c r="C210" s="260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61"/>
      <c r="B211" s="261"/>
      <c r="C211" s="261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61"/>
      <c r="B212" s="262">
        <v>7</v>
      </c>
      <c r="C212" s="260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61"/>
      <c r="B213" s="261"/>
      <c r="C213" s="261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61"/>
      <c r="B214" s="262">
        <v>8</v>
      </c>
      <c r="C214" s="260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61"/>
      <c r="B215" s="261"/>
      <c r="C215" s="261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61"/>
      <c r="B216" s="262">
        <v>9</v>
      </c>
      <c r="C216" s="260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61"/>
      <c r="B217" s="261"/>
      <c r="C217" s="261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61"/>
      <c r="B218" s="262">
        <v>10</v>
      </c>
      <c r="C218" s="260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61"/>
      <c r="B219" s="261"/>
      <c r="C219" s="261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61"/>
      <c r="B220" s="262">
        <v>11</v>
      </c>
      <c r="C220" s="260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61"/>
      <c r="B221" s="261"/>
      <c r="C221" s="261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71">
        <f>A200+1</f>
        <v>45622</v>
      </c>
      <c r="B222" s="264">
        <v>1</v>
      </c>
      <c r="C222" s="272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65"/>
      <c r="B223" s="265"/>
      <c r="C223" s="265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65"/>
      <c r="B224" s="264">
        <v>2</v>
      </c>
      <c r="C224" s="266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65"/>
      <c r="B225" s="265"/>
      <c r="C225" s="265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65"/>
      <c r="B226" s="264">
        <v>3</v>
      </c>
      <c r="C226" s="266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65"/>
      <c r="B227" s="265"/>
      <c r="C227" s="265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65"/>
      <c r="B228" s="264">
        <v>4</v>
      </c>
      <c r="C228" s="266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65"/>
      <c r="B229" s="265"/>
      <c r="C229" s="265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65"/>
      <c r="B230" s="264">
        <v>5</v>
      </c>
      <c r="C230" s="266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65"/>
      <c r="B231" s="265"/>
      <c r="C231" s="265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65"/>
      <c r="B232" s="264">
        <v>6</v>
      </c>
      <c r="C232" s="266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65"/>
      <c r="B233" s="265"/>
      <c r="C233" s="265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65"/>
      <c r="B234" s="264">
        <v>7</v>
      </c>
      <c r="C234" s="266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65"/>
      <c r="B235" s="265"/>
      <c r="C235" s="265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65"/>
      <c r="B236" s="264">
        <v>8</v>
      </c>
      <c r="C236" s="266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65"/>
      <c r="B237" s="265"/>
      <c r="C237" s="265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65"/>
      <c r="B238" s="264">
        <v>9</v>
      </c>
      <c r="C238" s="266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65"/>
      <c r="B239" s="265"/>
      <c r="C239" s="265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65"/>
      <c r="B240" s="264">
        <v>10</v>
      </c>
      <c r="C240" s="266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65"/>
      <c r="B241" s="265"/>
      <c r="C241" s="265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65"/>
      <c r="B242" s="264">
        <v>11</v>
      </c>
      <c r="C242" s="266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65"/>
      <c r="B243" s="265"/>
      <c r="C243" s="265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67">
        <f>A222+1</f>
        <v>45623</v>
      </c>
      <c r="B244" s="262">
        <v>1</v>
      </c>
      <c r="C244" s="263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61"/>
      <c r="B245" s="261"/>
      <c r="C245" s="261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61"/>
      <c r="B246" s="262">
        <v>2</v>
      </c>
      <c r="C246" s="260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61"/>
      <c r="B247" s="261"/>
      <c r="C247" s="261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61"/>
      <c r="B248" s="262">
        <v>3</v>
      </c>
      <c r="C248" s="260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61"/>
      <c r="B249" s="261"/>
      <c r="C249" s="261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61"/>
      <c r="B250" s="262">
        <v>4</v>
      </c>
      <c r="C250" s="260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61"/>
      <c r="B251" s="261"/>
      <c r="C251" s="261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61"/>
      <c r="B252" s="262">
        <v>5</v>
      </c>
      <c r="C252" s="260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61"/>
      <c r="B253" s="261"/>
      <c r="C253" s="261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61"/>
      <c r="B254" s="262">
        <v>6</v>
      </c>
      <c r="C254" s="260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61"/>
      <c r="B255" s="261"/>
      <c r="C255" s="261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61"/>
      <c r="B256" s="262">
        <v>7</v>
      </c>
      <c r="C256" s="260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61"/>
      <c r="B257" s="261"/>
      <c r="C257" s="261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61"/>
      <c r="B258" s="262">
        <v>8</v>
      </c>
      <c r="C258" s="260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61"/>
      <c r="B259" s="261"/>
      <c r="C259" s="261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61"/>
      <c r="B260" s="262">
        <v>9</v>
      </c>
      <c r="C260" s="260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61"/>
      <c r="B261" s="261"/>
      <c r="C261" s="261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61"/>
      <c r="B262" s="262">
        <v>10</v>
      </c>
      <c r="C262" s="260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61"/>
      <c r="B263" s="261"/>
      <c r="C263" s="261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61"/>
      <c r="B264" s="262">
        <v>11</v>
      </c>
      <c r="C264" s="260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61"/>
      <c r="B265" s="261"/>
      <c r="C265" s="261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71">
        <f>A244+1</f>
        <v>45624</v>
      </c>
      <c r="B266" s="264">
        <v>1</v>
      </c>
      <c r="C266" s="272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65"/>
      <c r="B267" s="265"/>
      <c r="C267" s="265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65"/>
      <c r="B268" s="264">
        <v>2</v>
      </c>
      <c r="C268" s="266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65"/>
      <c r="B269" s="265"/>
      <c r="C269" s="265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65"/>
      <c r="B270" s="264">
        <v>3</v>
      </c>
      <c r="C270" s="266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65"/>
      <c r="B271" s="265"/>
      <c r="C271" s="265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65"/>
      <c r="B272" s="264">
        <v>4</v>
      </c>
      <c r="C272" s="266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65"/>
      <c r="B273" s="265"/>
      <c r="C273" s="265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65"/>
      <c r="B274" s="264">
        <v>5</v>
      </c>
      <c r="C274" s="266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65"/>
      <c r="B275" s="265"/>
      <c r="C275" s="265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65"/>
      <c r="B276" s="264">
        <v>6</v>
      </c>
      <c r="C276" s="266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65"/>
      <c r="B277" s="265"/>
      <c r="C277" s="265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65"/>
      <c r="B278" s="264">
        <v>7</v>
      </c>
      <c r="C278" s="266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65"/>
      <c r="B279" s="265"/>
      <c r="C279" s="265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65"/>
      <c r="B280" s="264">
        <v>8</v>
      </c>
      <c r="C280" s="266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65"/>
      <c r="B281" s="265"/>
      <c r="C281" s="265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65"/>
      <c r="B282" s="264">
        <v>9</v>
      </c>
      <c r="C282" s="266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65"/>
      <c r="B283" s="265"/>
      <c r="C283" s="265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65"/>
      <c r="B284" s="264">
        <v>10</v>
      </c>
      <c r="C284" s="266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65"/>
      <c r="B285" s="265"/>
      <c r="C285" s="265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65"/>
      <c r="B286" s="264">
        <v>11</v>
      </c>
      <c r="C286" s="266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65"/>
      <c r="B287" s="265"/>
      <c r="C287" s="265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67">
        <f>A266+1</f>
        <v>45625</v>
      </c>
      <c r="B288" s="262">
        <v>1</v>
      </c>
      <c r="C288" s="263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61"/>
      <c r="B289" s="261"/>
      <c r="C289" s="261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61"/>
      <c r="B290" s="262">
        <v>2</v>
      </c>
      <c r="C290" s="260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61"/>
      <c r="B291" s="261"/>
      <c r="C291" s="261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61"/>
      <c r="B292" s="262">
        <v>3</v>
      </c>
      <c r="C292" s="260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61"/>
      <c r="B293" s="261"/>
      <c r="C293" s="261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61"/>
      <c r="B294" s="262">
        <v>4</v>
      </c>
      <c r="C294" s="260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61"/>
      <c r="B295" s="261"/>
      <c r="C295" s="261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61"/>
      <c r="B296" s="262">
        <v>5</v>
      </c>
      <c r="C296" s="260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61"/>
      <c r="B297" s="261"/>
      <c r="C297" s="261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61"/>
      <c r="B298" s="262">
        <v>6</v>
      </c>
      <c r="C298" s="260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61"/>
      <c r="B299" s="261"/>
      <c r="C299" s="261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61"/>
      <c r="B300" s="262">
        <v>7</v>
      </c>
      <c r="C300" s="260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61"/>
      <c r="B301" s="261"/>
      <c r="C301" s="261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61"/>
      <c r="B302" s="262">
        <v>8</v>
      </c>
      <c r="C302" s="260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61"/>
      <c r="B303" s="261"/>
      <c r="C303" s="261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61"/>
      <c r="B304" s="262">
        <v>9</v>
      </c>
      <c r="C304" s="260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61"/>
      <c r="B305" s="261"/>
      <c r="C305" s="261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61"/>
      <c r="B306" s="262">
        <v>10</v>
      </c>
      <c r="C306" s="260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61"/>
      <c r="B307" s="261"/>
      <c r="C307" s="261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61"/>
      <c r="B308" s="262">
        <v>11</v>
      </c>
      <c r="C308" s="260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61"/>
      <c r="B309" s="261"/>
      <c r="C309" s="261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74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74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75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75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75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75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75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75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75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75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75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75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75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75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75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75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75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75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75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75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75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Salih Sarıcaoğlu</cp:lastModifiedBy>
  <cp:lastPrinted>2024-11-08T11:37:31Z</cp:lastPrinted>
  <dcterms:created xsi:type="dcterms:W3CDTF">2015-01-20T08:56:56Z</dcterms:created>
  <dcterms:modified xsi:type="dcterms:W3CDTF">2024-11-15T13:01:35Z</dcterms:modified>
</cp:coreProperties>
</file>